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7665" activeTab="2"/>
  </bookViews>
  <sheets>
    <sheet name="абсолютД" sheetId="1" r:id="rId1"/>
    <sheet name="абсолютЮН" sheetId="2" r:id="rId2"/>
    <sheet name="абсолютU25" sheetId="3" r:id="rId3"/>
    <sheet name="абсолютЮР" sheetId="4" r:id="rId4"/>
    <sheet name="абсолютА" sheetId="5" r:id="rId5"/>
  </sheets>
  <definedNames>
    <definedName name="_xlnm.Print_Area" localSheetId="4">'абсолютА'!$A$1:$S$15</definedName>
    <definedName name="_xlnm.Print_Area" localSheetId="1">'абсолютЮН'!$A$1:$O$20</definedName>
  </definedNames>
  <calcPr fullCalcOnLoad="1"/>
</workbook>
</file>

<file path=xl/sharedStrings.xml><?xml version="1.0" encoding="utf-8"?>
<sst xmlns="http://schemas.openxmlformats.org/spreadsheetml/2006/main" count="408" uniqueCount="230">
  <si>
    <t>АБСОЛЮТНОЕ ПЕРВЕНСТВО</t>
  </si>
  <si>
    <t>Место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</si>
  <si>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</si>
  <si>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</si>
  <si>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</si>
  <si>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</si>
  <si>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</si>
  <si>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</si>
  <si>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</si>
  <si>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</si>
  <si>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Главный судья</t>
  </si>
  <si>
    <t>Главный секретарь</t>
  </si>
  <si>
    <t>Егорова А.А. - ВК - Санкт-Петербург</t>
  </si>
  <si>
    <t>Лудина И.В. - ВК - Санкт-Петербург</t>
  </si>
  <si>
    <t>Сумма %</t>
  </si>
  <si>
    <t>Выездка</t>
  </si>
  <si>
    <t>КЮР</t>
  </si>
  <si>
    <t>КП</t>
  </si>
  <si>
    <t>ЛП</t>
  </si>
  <si>
    <t>ПЕРВЕНСТВО САНКТ-ПЕТЕРБУРГА СРЕДИ ДЕТЕЙ</t>
  </si>
  <si>
    <t>ППВ</t>
  </si>
  <si>
    <t>21-23 августа 2018 г.</t>
  </si>
  <si>
    <t>ПЕРВЕНСТВО САНКТ-ПЕТЕРБУРГА СРЕДИ ЮНОШЕЙ</t>
  </si>
  <si>
    <t>КСК "Вента-арена" / Санкт-Петербург</t>
  </si>
  <si>
    <t>ЧЕМПИОНАТ САНКТ-ПЕТЕРБУРГА гр.А</t>
  </si>
  <si>
    <t>БП</t>
  </si>
  <si>
    <t>ПЕРВЕНСТВО САНКТ-ПЕТЕРБУРГА СРЕДИ ЮНИОРОВ</t>
  </si>
  <si>
    <t>ПЕРВЕНСТВО САНКТ-ПЕТЕРБУРГА СРЕДИ СТАРШИХ ЮНИОРОВ (U25)</t>
  </si>
  <si>
    <t>СП2</t>
  </si>
  <si>
    <t>БП U25</t>
  </si>
  <si>
    <t>КЮР U25</t>
  </si>
  <si>
    <t>коэфф</t>
  </si>
  <si>
    <t>ПБП</t>
  </si>
  <si>
    <t>КСК "Вента-арена" / Ленинградская область</t>
  </si>
  <si>
    <t>26-29 августа 2019г</t>
  </si>
  <si>
    <t>Зачет</t>
  </si>
  <si>
    <t>В+П</t>
  </si>
  <si>
    <r>
      <t xml:space="preserve">МАХИЛЕВА
</t>
    </r>
    <r>
      <rPr>
        <sz val="9"/>
        <rFont val="Verdana"/>
        <family val="2"/>
      </rPr>
      <t>Арина,2006</t>
    </r>
  </si>
  <si>
    <t>028606</t>
  </si>
  <si>
    <r>
      <t>ТИТАНИК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орл. рыс., Крепс, Бурятия</t>
    </r>
  </si>
  <si>
    <t>009964</t>
  </si>
  <si>
    <t>СПб ГБУ СШОР по КС и СП</t>
  </si>
  <si>
    <t>Комина М.</t>
  </si>
  <si>
    <t>СПб ГБУ СШОР по КС и СП/Санкт-Петербург</t>
  </si>
  <si>
    <t>КМС</t>
  </si>
  <si>
    <t>Хмелев М.</t>
  </si>
  <si>
    <t>КСК "Вента-арена"/
Санкт-Петербург</t>
  </si>
  <si>
    <t>П</t>
  </si>
  <si>
    <t>в+п</t>
  </si>
  <si>
    <r>
      <t xml:space="preserve">ЕВТЕЕВА 
</t>
    </r>
    <r>
      <rPr>
        <sz val="9"/>
        <rFont val="Verdana"/>
        <family val="2"/>
      </rPr>
      <t>Кира,2005</t>
    </r>
  </si>
  <si>
    <t>035905</t>
  </si>
  <si>
    <r>
      <t xml:space="preserve">ЭНТЕРТЭЙНЕР-09, </t>
    </r>
    <r>
      <rPr>
        <sz val="9"/>
        <rFont val="Verdana"/>
        <family val="2"/>
      </rPr>
      <t>мерин, рыж. голл., Танго, Нидерланды</t>
    </r>
  </si>
  <si>
    <t>012922</t>
  </si>
  <si>
    <r>
      <t xml:space="preserve">СИЛЬВЕСТРОВА
</t>
    </r>
    <r>
      <rPr>
        <sz val="9"/>
        <rFont val="Verdana"/>
        <family val="2"/>
      </rPr>
      <t>Елизавета, 2005</t>
    </r>
  </si>
  <si>
    <t>036105</t>
  </si>
  <si>
    <r>
      <t xml:space="preserve">ВАНКУВЕР-02 (146), </t>
    </r>
    <r>
      <rPr>
        <sz val="9"/>
        <rFont val="Verdana"/>
        <family val="2"/>
      </rPr>
      <t>мер., гнед., райт-пони,неизв., Нидерланды</t>
    </r>
  </si>
  <si>
    <t>010584</t>
  </si>
  <si>
    <r>
      <t xml:space="preserve">ЕВДОКИМОВА </t>
    </r>
    <r>
      <rPr>
        <sz val="9"/>
        <rFont val="Verdana"/>
        <family val="2"/>
      </rPr>
      <t>Милена,2006</t>
    </r>
  </si>
  <si>
    <t>008806</t>
  </si>
  <si>
    <r>
      <t xml:space="preserve">ВИД-08, </t>
    </r>
    <r>
      <rPr>
        <sz val="9"/>
        <rFont val="Verdana"/>
        <family val="2"/>
      </rPr>
      <t>жеребец, гн. ган., Вивитон, ПАО "Акрон"</t>
    </r>
  </si>
  <si>
    <t>013529</t>
  </si>
  <si>
    <t>КСК Фонда "Еврейская община Великого Новгорода - центр Развития культурного и духовного наследия</t>
  </si>
  <si>
    <t>Аравина Д.</t>
  </si>
  <si>
    <t>КСК "Комарово"/
Санкт-Петербург</t>
  </si>
  <si>
    <t>Стуканцева Д.</t>
  </si>
  <si>
    <r>
      <t xml:space="preserve">ЗЯБКИН
</t>
    </r>
    <r>
      <rPr>
        <sz val="9"/>
        <rFont val="Verdana"/>
        <family val="2"/>
      </rPr>
      <t>Андрей,2005</t>
    </r>
  </si>
  <si>
    <t>008805</t>
  </si>
  <si>
    <r>
      <t xml:space="preserve">МАГРЕЙ-12, (147) </t>
    </r>
    <r>
      <rPr>
        <sz val="9"/>
        <rFont val="Verdana"/>
        <family val="2"/>
      </rPr>
      <t>мер, сер. полукр., Гетман, Россия</t>
    </r>
  </si>
  <si>
    <t>016645</t>
  </si>
  <si>
    <t>Санталова О.</t>
  </si>
  <si>
    <r>
      <t xml:space="preserve">ГЕРАСИМОВА </t>
    </r>
    <r>
      <rPr>
        <sz val="9"/>
        <rFont val="Verdana"/>
        <family val="2"/>
      </rPr>
      <t>Злата,2007</t>
    </r>
  </si>
  <si>
    <t>000207</t>
  </si>
  <si>
    <r>
      <t>СИР МАККАРТНИ-12,</t>
    </r>
    <r>
      <rPr>
        <sz val="9"/>
        <rFont val="Verdana"/>
        <family val="2"/>
      </rPr>
      <t xml:space="preserve"> (132), </t>
    </r>
    <r>
      <rPr>
        <sz val="8"/>
        <rFont val="Verdana"/>
        <family val="2"/>
      </rPr>
      <t>мерин, сол., уэльск.пони, Райбонс Мистре Родин, Россия</t>
    </r>
  </si>
  <si>
    <t>016197</t>
  </si>
  <si>
    <t>Лихицкая О.</t>
  </si>
  <si>
    <t>Анисимова Н.</t>
  </si>
  <si>
    <t>КСК "Александрова дача"/Санкт-Петербург</t>
  </si>
  <si>
    <r>
      <t xml:space="preserve">КОРОБЕЙНИКОВА
</t>
    </r>
    <r>
      <rPr>
        <sz val="9"/>
        <rFont val="Verdana"/>
        <family val="2"/>
      </rPr>
      <t>Камилла,2005</t>
    </r>
  </si>
  <si>
    <t>036205</t>
  </si>
  <si>
    <r>
      <t xml:space="preserve">ПУХ-04, </t>
    </r>
    <r>
      <rPr>
        <sz val="9"/>
        <rFont val="Verdana"/>
        <family val="2"/>
      </rPr>
      <t>мерин, гн. трак., Хозарган, Беларусь</t>
    </r>
  </si>
  <si>
    <t>011737</t>
  </si>
  <si>
    <r>
      <t xml:space="preserve">КАЛИНИНА 
</t>
    </r>
    <r>
      <rPr>
        <sz val="9"/>
        <rFont val="Verdana"/>
        <family val="2"/>
      </rPr>
      <t>Зоя,2006</t>
    </r>
  </si>
  <si>
    <t>000906</t>
  </si>
  <si>
    <r>
      <t xml:space="preserve">БААЛЬБЕК-09, </t>
    </r>
    <r>
      <rPr>
        <sz val="9"/>
        <rFont val="Verdana"/>
        <family val="2"/>
      </rPr>
      <t>жеребец, гн. трак., Апрель, Московская обл</t>
    </r>
  </si>
  <si>
    <t>011712</t>
  </si>
  <si>
    <t>Кулясов Г.Н.</t>
  </si>
  <si>
    <t>Калинина О.</t>
  </si>
  <si>
    <t>КСК "Велес"/
Санкт-Петербург</t>
  </si>
  <si>
    <r>
      <t xml:space="preserve">КУЗЬМИНОВА </t>
    </r>
    <r>
      <rPr>
        <sz val="9"/>
        <rFont val="Verdana"/>
        <family val="2"/>
      </rPr>
      <t>Ксения,2005</t>
    </r>
  </si>
  <si>
    <t>061805</t>
  </si>
  <si>
    <t>1Ю</t>
  </si>
  <si>
    <r>
      <t xml:space="preserve">КАПКАН-06, </t>
    </r>
    <r>
      <rPr>
        <sz val="9"/>
        <rFont val="Verdana"/>
        <family val="2"/>
      </rPr>
      <t>мерин, рыж. полукр., Приход, трк, Ленинградская обл</t>
    </r>
  </si>
  <si>
    <t>007746</t>
  </si>
  <si>
    <t>Амелин А.К.</t>
  </si>
  <si>
    <t>КСК "Верево" / 
Санкт-Петербург</t>
  </si>
  <si>
    <r>
      <t xml:space="preserve">КАРПУХИНА </t>
    </r>
    <r>
      <rPr>
        <sz val="9"/>
        <rFont val="Verdana"/>
        <family val="2"/>
      </rPr>
      <t>Екатерина,2006</t>
    </r>
  </si>
  <si>
    <t>058206</t>
  </si>
  <si>
    <r>
      <t xml:space="preserve">ЭЛЕГАНТ-01, </t>
    </r>
    <r>
      <rPr>
        <sz val="9"/>
        <rFont val="Verdana"/>
        <family val="2"/>
      </rPr>
      <t>мер, рыж. укр.верх., Гарнир, Украина</t>
    </r>
  </si>
  <si>
    <t>002856</t>
  </si>
  <si>
    <t xml:space="preserve">Орехов Д. </t>
  </si>
  <si>
    <t>Волкова А.Д.</t>
  </si>
  <si>
    <t>КСК "Райдер" /
Санкт-Петербург</t>
  </si>
  <si>
    <r>
      <t xml:space="preserve">ЭРЕНПРАЙС-09, </t>
    </r>
    <r>
      <rPr>
        <sz val="9"/>
        <rFont val="Verdana"/>
        <family val="2"/>
      </rPr>
      <t>мерин, рыж. вестф., Эренпар , к/з "Вестфален-Свит"</t>
    </r>
  </si>
  <si>
    <t>013709</t>
  </si>
  <si>
    <r>
      <t xml:space="preserve">МИХАЙЛОВА </t>
    </r>
    <r>
      <rPr>
        <sz val="9"/>
        <rFont val="Verdana"/>
        <family val="2"/>
      </rPr>
      <t>Маргарита,2007</t>
    </r>
  </si>
  <si>
    <t>021407</t>
  </si>
  <si>
    <r>
      <t>ТИХОН</t>
    </r>
    <r>
      <rPr>
        <sz val="9"/>
        <rFont val="Verdana"/>
        <family val="2"/>
      </rPr>
      <t>-06, мер., т.-гнед., полукр., неизв., Россия</t>
    </r>
  </si>
  <si>
    <t>022913</t>
  </si>
  <si>
    <t>Сочеванова О.А.</t>
  </si>
  <si>
    <t>Попова А.И./
Сочеванова О.</t>
  </si>
  <si>
    <t>ОКЦ "Солнечный остров"/
Санкт-Петербург</t>
  </si>
  <si>
    <r>
      <t xml:space="preserve">ИЛАРИЯ -10, </t>
    </r>
    <r>
      <rPr>
        <sz val="9"/>
        <rFont val="Verdana"/>
        <family val="2"/>
      </rPr>
      <t>кобыла, гн.-пег. полукр., н.з., Россия</t>
    </r>
  </si>
  <si>
    <t>017485</t>
  </si>
  <si>
    <t>Бондаренко Е.С.</t>
  </si>
  <si>
    <t>Бондаренко Е.</t>
  </si>
  <si>
    <t>КСОЦ "Берегиня"/
Санкт-Петербург</t>
  </si>
  <si>
    <r>
      <t xml:space="preserve">КРАВЧУК </t>
    </r>
    <r>
      <rPr>
        <sz val="9"/>
        <rFont val="Verdana"/>
        <family val="2"/>
      </rPr>
      <t>Александра,2006</t>
    </r>
  </si>
  <si>
    <t>049906</t>
  </si>
  <si>
    <r>
      <t xml:space="preserve">ФИСКАРС-99,  </t>
    </r>
    <r>
      <rPr>
        <sz val="9"/>
        <rFont val="Verdana"/>
        <family val="2"/>
      </rPr>
      <t>полукр., Хардинг 2, Псковская обл</t>
    </r>
  </si>
  <si>
    <t>012921</t>
  </si>
  <si>
    <r>
      <t xml:space="preserve">ГРАЧЕВА </t>
    </r>
    <r>
      <rPr>
        <sz val="9"/>
        <rFont val="Verdana"/>
        <family val="2"/>
      </rPr>
      <t>Анфиса,2007</t>
    </r>
  </si>
  <si>
    <t>005007</t>
  </si>
  <si>
    <t>п</t>
  </si>
  <si>
    <t>В+п</t>
  </si>
  <si>
    <r>
      <t xml:space="preserve">БИЧУРИНА
</t>
    </r>
    <r>
      <rPr>
        <sz val="9"/>
        <rFont val="Verdana"/>
        <family val="2"/>
      </rPr>
      <t>Алина,2006</t>
    </r>
  </si>
  <si>
    <t>015006</t>
  </si>
  <si>
    <r>
      <t xml:space="preserve">АЛЬБАТРОС-96, </t>
    </r>
    <r>
      <rPr>
        <sz val="9"/>
        <rFont val="Verdana"/>
        <family val="2"/>
      </rPr>
      <t>мерин, вор. рус.верх., Аю Даг, Старожиловский к/з</t>
    </r>
  </si>
  <si>
    <t>000317</t>
  </si>
  <si>
    <t>Дука А.</t>
  </si>
  <si>
    <r>
      <t xml:space="preserve">СМИРНОВА </t>
    </r>
    <r>
      <rPr>
        <sz val="9"/>
        <rFont val="Verdana"/>
        <family val="2"/>
      </rPr>
      <t>Алена,2005</t>
    </r>
  </si>
  <si>
    <t>065805</t>
  </si>
  <si>
    <r>
      <t xml:space="preserve">ДАРИЭЛЬ-08, </t>
    </r>
    <r>
      <rPr>
        <sz val="9"/>
        <rFont val="Verdana"/>
        <family val="2"/>
      </rPr>
      <t>кобыла, вор. класс пони, Дамаск, Краснодарский край</t>
    </r>
  </si>
  <si>
    <t>010556</t>
  </si>
  <si>
    <r>
      <t xml:space="preserve">ТЕРЗИЯН </t>
    </r>
    <r>
      <rPr>
        <sz val="9"/>
        <rFont val="Verdana"/>
        <family val="2"/>
      </rPr>
      <t>Екатерина,2005</t>
    </r>
  </si>
  <si>
    <t>068505</t>
  </si>
  <si>
    <r>
      <t xml:space="preserve">МАРТЕЛЬ-01, </t>
    </r>
    <r>
      <rPr>
        <sz val="9"/>
        <rFont val="Verdana"/>
        <family val="2"/>
      </rPr>
      <t>мерин, т.-гн. полукр., Ангрен, Россия</t>
    </r>
  </si>
  <si>
    <t>015647</t>
  </si>
  <si>
    <r>
      <t xml:space="preserve">ДЯТЛОВ </t>
    </r>
    <r>
      <rPr>
        <sz val="9"/>
        <rFont val="Verdana"/>
        <family val="2"/>
      </rPr>
      <t>Иван, 2005</t>
    </r>
  </si>
  <si>
    <t>036305</t>
  </si>
  <si>
    <r>
      <t xml:space="preserve">АЙ ЛАВ Ю-08, </t>
    </r>
    <r>
      <rPr>
        <sz val="9"/>
        <rFont val="Verdana"/>
        <family val="2"/>
      </rPr>
      <t>мерин, сер. полукр., Алидар, КСК "Щеглово"</t>
    </r>
  </si>
  <si>
    <t>015009</t>
  </si>
  <si>
    <r>
      <t xml:space="preserve">ГОВОРУХИНА
</t>
    </r>
    <r>
      <rPr>
        <sz val="9"/>
        <rFont val="Verdana"/>
        <family val="2"/>
      </rPr>
      <t>Аксана,2003</t>
    </r>
  </si>
  <si>
    <t>084203</t>
  </si>
  <si>
    <r>
      <t xml:space="preserve">ФЛИПИАН-07, </t>
    </r>
    <r>
      <rPr>
        <sz val="9"/>
        <rFont val="Verdana"/>
        <family val="2"/>
      </rPr>
      <t>мерин, бур. ган., Покахонтас, КК "Прометей"</t>
    </r>
  </si>
  <si>
    <t>004036</t>
  </si>
  <si>
    <r>
      <t xml:space="preserve">ПРОНИНА 
</t>
    </r>
    <r>
      <rPr>
        <sz val="9"/>
        <rFont val="Verdana"/>
        <family val="2"/>
      </rPr>
      <t>Анна, 2004</t>
    </r>
  </si>
  <si>
    <t>009604</t>
  </si>
  <si>
    <r>
      <t xml:space="preserve">ФРЕДДИ НАК-05, </t>
    </r>
    <r>
      <rPr>
        <sz val="9"/>
        <rFont val="Verdana"/>
        <family val="2"/>
      </rPr>
      <t>мерин, гн. ган., Фрурстенрич, Германия</t>
    </r>
  </si>
  <si>
    <t>009545</t>
  </si>
  <si>
    <t>Данилина А.О.</t>
  </si>
  <si>
    <t>Смородина Ю.</t>
  </si>
  <si>
    <r>
      <t xml:space="preserve">АНАШКИНА </t>
    </r>
    <r>
      <rPr>
        <sz val="9"/>
        <rFont val="Verdana"/>
        <family val="2"/>
      </rPr>
      <t>Маргарита, 2003</t>
    </r>
  </si>
  <si>
    <t>026103</t>
  </si>
  <si>
    <r>
      <t xml:space="preserve">ДОЙЧ ГРАФ-06, </t>
    </r>
    <r>
      <rPr>
        <sz val="9"/>
        <rFont val="Verdana"/>
        <family val="2"/>
      </rPr>
      <t xml:space="preserve">мер, вор. ган., Дрессаж Роял </t>
    </r>
  </si>
  <si>
    <t>010319</t>
  </si>
  <si>
    <t>Принцева Ю.</t>
  </si>
  <si>
    <r>
      <t xml:space="preserve">АНТОНОВ 
</t>
    </r>
    <r>
      <rPr>
        <sz val="9"/>
        <rFont val="Verdana"/>
        <family val="2"/>
      </rPr>
      <t>Евгений,2002</t>
    </r>
  </si>
  <si>
    <t>031302</t>
  </si>
  <si>
    <r>
      <t xml:space="preserve">КАПИТАНО ЗЭД-08, </t>
    </r>
    <r>
      <rPr>
        <sz val="9"/>
        <rFont val="Verdana"/>
        <family val="2"/>
      </rPr>
      <t xml:space="preserve">мер, сер, цанг, Каролус II, Нидерланды </t>
    </r>
  </si>
  <si>
    <t>009150</t>
  </si>
  <si>
    <r>
      <t xml:space="preserve">АХМЕТОВА
</t>
    </r>
    <r>
      <rPr>
        <sz val="9"/>
        <rFont val="Verdana"/>
        <family val="2"/>
      </rPr>
      <t>Алиса,2004</t>
    </r>
  </si>
  <si>
    <t>005704</t>
  </si>
  <si>
    <r>
      <t xml:space="preserve">ПАНЕВЕЖИС-01, </t>
    </r>
    <r>
      <rPr>
        <sz val="9"/>
        <rFont val="Verdana"/>
        <family val="2"/>
      </rPr>
      <t>мерин, т.-гн. полукр., Вопрос, Беларусь</t>
    </r>
  </si>
  <si>
    <t>016133</t>
  </si>
  <si>
    <t>Ахметова Н.</t>
  </si>
  <si>
    <t>Сапожникова Е.</t>
  </si>
  <si>
    <t>КСК "Факт"/
Санкт-Петербург</t>
  </si>
  <si>
    <r>
      <t xml:space="preserve">ПИСАРЕВА
</t>
    </r>
    <r>
      <rPr>
        <sz val="9"/>
        <rFont val="Verdana"/>
        <family val="2"/>
      </rPr>
      <t>Елизавета,2002</t>
    </r>
  </si>
  <si>
    <t>080102</t>
  </si>
  <si>
    <r>
      <t xml:space="preserve">ГЛЭДСТОУН-11, </t>
    </r>
    <r>
      <rPr>
        <sz val="9"/>
        <rFont val="Verdana"/>
        <family val="2"/>
      </rPr>
      <t>мер, гнед, ган, Кайот Агли</t>
    </r>
  </si>
  <si>
    <t>015034</t>
  </si>
  <si>
    <t>Писарева Е.</t>
  </si>
  <si>
    <t>Зибрева О.</t>
  </si>
  <si>
    <r>
      <t xml:space="preserve">ВОЖОВА
</t>
    </r>
    <r>
      <rPr>
        <sz val="9"/>
        <rFont val="Verdana"/>
        <family val="2"/>
      </rPr>
      <t>Ксения</t>
    </r>
  </si>
  <si>
    <t>007597</t>
  </si>
  <si>
    <t>МС</t>
  </si>
  <si>
    <r>
      <t xml:space="preserve">КОЛОРАДО-07, </t>
    </r>
    <r>
      <rPr>
        <sz val="9"/>
        <rFont val="Verdana"/>
        <family val="2"/>
      </rPr>
      <t>мерин, т.-гн. голл., Обелиск, Беларусь</t>
    </r>
  </si>
  <si>
    <t>013082</t>
  </si>
  <si>
    <t>Вожова К.А.</t>
  </si>
  <si>
    <r>
      <t xml:space="preserve">ВИХРОВА
</t>
    </r>
    <r>
      <rPr>
        <sz val="9"/>
        <rFont val="Verdana"/>
        <family val="2"/>
      </rPr>
      <t>Елена</t>
    </r>
  </si>
  <si>
    <t>005895</t>
  </si>
  <si>
    <r>
      <t xml:space="preserve">ФЛОРЕНТИНО I-05, </t>
    </r>
    <r>
      <rPr>
        <sz val="9"/>
        <rFont val="Verdana"/>
        <family val="2"/>
      </rPr>
      <t>мерин, рыж. ольд., Флоренсо, Германия</t>
    </r>
  </si>
  <si>
    <t>006810</t>
  </si>
  <si>
    <t xml:space="preserve">Вихрова Е.Ю.
</t>
  </si>
  <si>
    <t>Лудина И.</t>
  </si>
  <si>
    <r>
      <t xml:space="preserve">ЕРШОВА
</t>
    </r>
    <r>
      <rPr>
        <sz val="9"/>
        <rFont val="Verdana"/>
        <family val="2"/>
      </rPr>
      <t>Ксения</t>
    </r>
  </si>
  <si>
    <t>036296</t>
  </si>
  <si>
    <r>
      <t xml:space="preserve">ЭЛЬ КАПОНЕ ДЖИ-09, </t>
    </r>
    <r>
      <rPr>
        <sz val="9"/>
        <rFont val="Verdana"/>
        <family val="2"/>
      </rPr>
      <t>мерин, гн. голл., Ван Гог, Нидерланды</t>
    </r>
  </si>
  <si>
    <t>011198</t>
  </si>
  <si>
    <r>
      <t xml:space="preserve">ВОРОНЦОВА
</t>
    </r>
    <r>
      <rPr>
        <sz val="9"/>
        <rFont val="Verdana"/>
        <family val="2"/>
      </rPr>
      <t>Анна,1999</t>
    </r>
  </si>
  <si>
    <t>016999</t>
  </si>
  <si>
    <r>
      <t xml:space="preserve">ДОН ДИЕГО-08, </t>
    </r>
    <r>
      <rPr>
        <sz val="9"/>
        <rFont val="Verdana"/>
        <family val="2"/>
      </rPr>
      <t>мерин, рыж. голл., , Германия</t>
    </r>
  </si>
  <si>
    <t>105SV33</t>
  </si>
  <si>
    <t>Воронцова И.</t>
  </si>
  <si>
    <r>
      <t xml:space="preserve">НИКИТИНА
</t>
    </r>
    <r>
      <rPr>
        <sz val="9"/>
        <rFont val="Verdana"/>
        <family val="2"/>
      </rPr>
      <t>Маргарита,2000</t>
    </r>
  </si>
  <si>
    <t>013300</t>
  </si>
  <si>
    <r>
      <t>ЛИЗЗАРД ПОЙНТ-99,</t>
    </r>
    <r>
      <rPr>
        <sz val="9"/>
        <rFont val="Verdana"/>
        <family val="2"/>
      </rPr>
      <t xml:space="preserve"> мерин, сер. голш., Линаро, Германия</t>
    </r>
  </si>
  <si>
    <t>002850</t>
  </si>
  <si>
    <t xml:space="preserve">Громзина А.Д.
</t>
  </si>
  <si>
    <t>Громзина А.</t>
  </si>
  <si>
    <t>ШАГ/
Санкт-Петербург</t>
  </si>
  <si>
    <r>
      <t xml:space="preserve">ЛЕДНЕВА
</t>
    </r>
    <r>
      <rPr>
        <sz val="9"/>
        <rFont val="Verdana"/>
        <family val="2"/>
      </rPr>
      <t>Татьяна,1998</t>
    </r>
  </si>
  <si>
    <t>000998</t>
  </si>
  <si>
    <r>
      <t xml:space="preserve">ГРЕНОБЛЬ-08, </t>
    </r>
    <r>
      <rPr>
        <sz val="9"/>
        <rFont val="Verdana"/>
        <family val="2"/>
      </rPr>
      <t>жер, гнед, трак, Фетишас, Литва</t>
    </r>
  </si>
  <si>
    <t>011233</t>
  </si>
  <si>
    <t>Вишнева В.</t>
  </si>
  <si>
    <t>КСК "Дерби"/
Санкт-Петербург</t>
  </si>
  <si>
    <r>
      <t xml:space="preserve">ГЕНЕРАЛОВА
</t>
    </r>
    <r>
      <rPr>
        <sz val="8"/>
        <rFont val="Verdana"/>
        <family val="2"/>
      </rPr>
      <t>Мария,1999</t>
    </r>
  </si>
  <si>
    <t>037399</t>
  </si>
  <si>
    <r>
      <t xml:space="preserve">ЭМПОРИО АРМАНИ-07, </t>
    </r>
    <r>
      <rPr>
        <sz val="8"/>
        <rFont val="Verdana"/>
        <family val="2"/>
      </rPr>
      <t>мер, гнед, KWPN, Нидерланды</t>
    </r>
  </si>
  <si>
    <t>010346</t>
  </si>
  <si>
    <t>Генералов П.</t>
  </si>
  <si>
    <t>Огулова Н.</t>
  </si>
  <si>
    <t>КСК "Приор"/
Санкт-Петербург</t>
  </si>
  <si>
    <t>В+ч</t>
  </si>
  <si>
    <r>
      <t xml:space="preserve">СИНИЛЬНИКОВА
</t>
    </r>
    <r>
      <rPr>
        <sz val="9"/>
        <rFont val="Verdana"/>
        <family val="2"/>
      </rPr>
      <t>Наталья</t>
    </r>
  </si>
  <si>
    <t>000372</t>
  </si>
  <si>
    <r>
      <t xml:space="preserve">ХОУКС ФЛАЙТ-04, </t>
    </r>
    <r>
      <rPr>
        <sz val="9"/>
        <rFont val="Verdana"/>
        <family val="2"/>
      </rPr>
      <t>мер., гнед., ганн., Hohenstein, Германия</t>
    </r>
  </si>
  <si>
    <t>003780</t>
  </si>
  <si>
    <t>Галактионов Ю.</t>
  </si>
  <si>
    <t>Мирецкая И.</t>
  </si>
  <si>
    <t>КК "Форсайд"/
Санкт-Петербург</t>
  </si>
  <si>
    <t>В+Ч</t>
  </si>
  <si>
    <r>
      <t xml:space="preserve">МЕЛЬНИКОВА
</t>
    </r>
    <r>
      <rPr>
        <sz val="9"/>
        <rFont val="Verdana"/>
        <family val="2"/>
      </rPr>
      <t>Ксения</t>
    </r>
  </si>
  <si>
    <t>012389</t>
  </si>
  <si>
    <r>
      <t>ПАРЕКС-</t>
    </r>
    <r>
      <rPr>
        <sz val="9"/>
        <rFont val="Verdana"/>
        <family val="2"/>
      </rPr>
      <t>03, мер, вор, латв, Паэзано, Латвия</t>
    </r>
  </si>
  <si>
    <t>007676</t>
  </si>
  <si>
    <t>Мельникова К.</t>
  </si>
  <si>
    <t>самостоятельно</t>
  </si>
  <si>
    <t>КСК "Конная Лахта"/
Санкт-Петербург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</si>
</sst>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_-"/>
    <numFmt numFmtId="173" formatCode="_(\$* #,##0.00_);_(\$* \(#,##0.00\);_(\$* \-??_);_(@_)"/>
    <numFmt numFmtId="174" formatCode="_-* #,##0.00&quot;р.&quot;_-;\-* #,##0.00&quot;р.&quot;_-;_-* \-??&quot;р.&quot;_-;_-@_-"/>
    <numFmt numFmtId="175" formatCode="_(&quot;$&quot;* #,##0.00_);_(&quot;$&quot;* \(#,##0.00\);_(&quot;$&quot;* &quot;-&quot;??_);_(@_)"/>
    <numFmt numFmtId="176" formatCode="&quot;SFr.&quot;\ #,##0;&quot;SFr.&quot;\ \-#,##0"/>
    <numFmt numFmtId="177" formatCode="_(&quot;$&quot;* #,##0_);_(&quot;$&quot;* \(#,##0\);_(&quot;$&quot;* &quot;-&quot;_);_(@_)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0.0"/>
    <numFmt numFmtId="181" formatCode="_-* #,##0.00_р_._-;\-* #,##0.00_р_._-;_-* &quot;-&quot;??_р_._-;_-@_-"/>
    <numFmt numFmtId="182" formatCode="_-* #,##0.00_р_._-;\-* #,##0.00_р_._-;_-* \-??_р_._-;_-@_-"/>
    <numFmt numFmtId="183" formatCode="_(* #,##0.00_);_(* \(#,##0.00\);_(* &quot;-&quot;??_);_(@_)"/>
    <numFmt numFmtId="18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36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37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51" borderId="2" applyNumberFormat="0" applyAlignment="0" applyProtection="0"/>
    <xf numFmtId="0" fontId="38" fillId="52" borderId="3" applyNumberFormat="0" applyAlignment="0" applyProtection="0"/>
    <xf numFmtId="0" fontId="19" fillId="53" borderId="4" applyNumberFormat="0" applyAlignment="0" applyProtection="0"/>
    <xf numFmtId="0" fontId="19" fillId="53" borderId="4" applyNumberFormat="0" applyAlignment="0" applyProtection="0"/>
    <xf numFmtId="0" fontId="19" fillId="54" borderId="4" applyNumberFormat="0" applyAlignment="0" applyProtection="0"/>
    <xf numFmtId="0" fontId="39" fillId="52" borderId="1" applyNumberFormat="0" applyAlignment="0" applyProtection="0"/>
    <xf numFmtId="0" fontId="20" fillId="53" borderId="2" applyNumberFormat="0" applyAlignment="0" applyProtection="0"/>
    <xf numFmtId="0" fontId="20" fillId="53" borderId="2" applyNumberFormat="0" applyAlignment="0" applyProtection="0"/>
    <xf numFmtId="0" fontId="20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4" fillId="0" borderId="0" applyFill="0" applyBorder="0" applyAlignment="0" applyProtection="0"/>
    <xf numFmtId="17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4" fontId="4" fillId="0" borderId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ill="0" applyBorder="0" applyAlignment="0" applyProtection="0"/>
    <xf numFmtId="173" fontId="4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4" fontId="2" fillId="0" borderId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1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4" fontId="2" fillId="0" borderId="0" applyFill="0" applyBorder="0" applyAlignment="0" applyProtection="0"/>
    <xf numFmtId="17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4" fillId="55" borderId="13" applyNumberFormat="0" applyAlignment="0" applyProtection="0"/>
    <xf numFmtId="0" fontId="25" fillId="56" borderId="14" applyNumberFormat="0" applyAlignment="0" applyProtection="0"/>
    <xf numFmtId="0" fontId="25" fillId="56" borderId="14" applyNumberFormat="0" applyAlignment="0" applyProtection="0"/>
    <xf numFmtId="0" fontId="25" fillId="57" borderId="14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6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4" fillId="64" borderId="16" applyNumberFormat="0" applyAlignment="0" applyProtection="0"/>
    <xf numFmtId="0" fontId="4" fillId="64" borderId="16" applyNumberFormat="0" applyAlignment="0" applyProtection="0"/>
    <xf numFmtId="0" fontId="4" fillId="65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1" fillId="6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7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0" xfId="817" applyFont="1" applyFill="1" applyAlignment="1" applyProtection="1">
      <alignment vertical="center"/>
      <protection locked="0"/>
    </xf>
    <xf numFmtId="0" fontId="5" fillId="0" borderId="0" xfId="817" applyFont="1" applyFill="1" applyAlignment="1" applyProtection="1">
      <alignment horizontal="center" vertical="center" wrapText="1"/>
      <protection locked="0"/>
    </xf>
    <xf numFmtId="0" fontId="6" fillId="0" borderId="0" xfId="817" applyFont="1" applyFill="1" applyAlignment="1" applyProtection="1">
      <alignment vertical="center"/>
      <protection locked="0"/>
    </xf>
    <xf numFmtId="0" fontId="8" fillId="0" borderId="0" xfId="822" applyFont="1" applyFill="1" applyAlignment="1">
      <alignment vertical="center"/>
      <protection/>
    </xf>
    <xf numFmtId="0" fontId="8" fillId="0" borderId="0" xfId="817" applyFont="1" applyFill="1" applyAlignment="1" applyProtection="1">
      <alignment horizontal="left" vertical="center"/>
      <protection locked="0"/>
    </xf>
    <xf numFmtId="0" fontId="7" fillId="0" borderId="0" xfId="817" applyFont="1" applyFill="1" applyAlignment="1" applyProtection="1">
      <alignment horizontal="left" vertical="center"/>
      <protection locked="0"/>
    </xf>
    <xf numFmtId="0" fontId="10" fillId="0" borderId="0" xfId="817" applyFont="1" applyFill="1" applyAlignment="1" applyProtection="1">
      <alignment wrapText="1"/>
      <protection locked="0"/>
    </xf>
    <xf numFmtId="49" fontId="10" fillId="0" borderId="0" xfId="817" applyNumberFormat="1" applyFont="1" applyFill="1" applyAlignment="1" applyProtection="1">
      <alignment wrapText="1"/>
      <protection locked="0"/>
    </xf>
    <xf numFmtId="0" fontId="10" fillId="0" borderId="0" xfId="817" applyFont="1" applyFill="1" applyAlignment="1" applyProtection="1">
      <alignment shrinkToFit="1"/>
      <protection locked="0"/>
    </xf>
    <xf numFmtId="0" fontId="10" fillId="0" borderId="0" xfId="817" applyFont="1" applyFill="1" applyAlignment="1" applyProtection="1">
      <alignment horizontal="center"/>
      <protection locked="0"/>
    </xf>
    <xf numFmtId="0" fontId="11" fillId="0" borderId="0" xfId="817" applyFont="1" applyFill="1" applyProtection="1">
      <alignment/>
      <protection locked="0"/>
    </xf>
    <xf numFmtId="0" fontId="8" fillId="0" borderId="0" xfId="817" applyFont="1" applyFill="1" applyAlignment="1" applyProtection="1">
      <alignment horizontal="right" vertical="center"/>
      <protection locked="0"/>
    </xf>
    <xf numFmtId="0" fontId="14" fillId="0" borderId="19" xfId="817" applyFont="1" applyFill="1" applyBorder="1" applyAlignment="1" applyProtection="1">
      <alignment horizontal="center" vertical="center"/>
      <protection locked="0"/>
    </xf>
    <xf numFmtId="0" fontId="16" fillId="0" borderId="0" xfId="817" applyFont="1" applyFill="1" applyAlignment="1" applyProtection="1">
      <alignment vertical="center"/>
      <protection locked="0"/>
    </xf>
    <xf numFmtId="0" fontId="5" fillId="0" borderId="0" xfId="815" applyFont="1" applyAlignment="1" applyProtection="1">
      <alignment horizontal="center" vertical="center"/>
      <protection locked="0"/>
    </xf>
    <xf numFmtId="0" fontId="5" fillId="0" borderId="0" xfId="817" applyFont="1" applyAlignment="1" applyProtection="1">
      <alignment vertical="center"/>
      <protection locked="0"/>
    </xf>
    <xf numFmtId="0" fontId="5" fillId="0" borderId="0" xfId="817" applyNumberFormat="1" applyFont="1" applyAlignment="1" applyProtection="1">
      <alignment vertical="center"/>
      <protection locked="0"/>
    </xf>
    <xf numFmtId="0" fontId="5" fillId="0" borderId="0" xfId="817" applyNumberFormat="1" applyFont="1" applyAlignment="1" applyProtection="1">
      <alignment horizontal="left" vertical="center"/>
      <protection locked="0"/>
    </xf>
    <xf numFmtId="0" fontId="5" fillId="0" borderId="0" xfId="817" applyFont="1" applyFill="1" applyAlignment="1" applyProtection="1">
      <alignment horizontal="left" vertical="center"/>
      <protection locked="0"/>
    </xf>
    <xf numFmtId="0" fontId="13" fillId="0" borderId="0" xfId="815" applyFont="1" applyAlignment="1" applyProtection="1">
      <alignment horizontal="center" vertical="center"/>
      <protection locked="0"/>
    </xf>
    <xf numFmtId="0" fontId="5" fillId="0" borderId="0" xfId="815" applyFont="1" applyAlignment="1" applyProtection="1">
      <alignment horizontal="center" vertical="center" wrapText="1"/>
      <protection locked="0"/>
    </xf>
    <xf numFmtId="2" fontId="5" fillId="0" borderId="0" xfId="815" applyNumberFormat="1" applyFont="1" applyAlignment="1" applyProtection="1">
      <alignment horizontal="center" vertical="center"/>
      <protection locked="0"/>
    </xf>
    <xf numFmtId="0" fontId="5" fillId="0" borderId="0" xfId="815" applyFont="1" applyAlignment="1" applyProtection="1">
      <alignment vertical="center"/>
      <protection locked="0"/>
    </xf>
    <xf numFmtId="0" fontId="5" fillId="0" borderId="0" xfId="817" applyFont="1" applyFill="1" applyAlignment="1" applyProtection="1">
      <alignment horizontal="center" vertical="center"/>
      <protection locked="0"/>
    </xf>
    <xf numFmtId="0" fontId="13" fillId="0" borderId="0" xfId="817" applyFont="1" applyFill="1" applyAlignment="1" applyProtection="1">
      <alignment horizontal="center" vertical="center"/>
      <protection locked="0"/>
    </xf>
    <xf numFmtId="49" fontId="16" fillId="0" borderId="19" xfId="811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809" applyNumberFormat="1" applyFont="1" applyFill="1" applyBorder="1" applyAlignment="1" applyProtection="1">
      <alignment horizontal="center" vertical="center"/>
      <protection locked="0"/>
    </xf>
    <xf numFmtId="49" fontId="16" fillId="0" borderId="19" xfId="210" applyNumberFormat="1" applyFont="1" applyFill="1" applyBorder="1" applyAlignment="1" applyProtection="1">
      <alignment horizontal="left" vertical="center"/>
      <protection locked="0"/>
    </xf>
    <xf numFmtId="0" fontId="16" fillId="0" borderId="19" xfId="820" applyFont="1" applyFill="1" applyBorder="1" applyAlignment="1" applyProtection="1">
      <alignment horizontal="center" vertical="center"/>
      <protection locked="0"/>
    </xf>
    <xf numFmtId="49" fontId="16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814" applyFont="1" applyFill="1" applyBorder="1" applyAlignment="1" applyProtection="1">
      <alignment horizontal="center" vertical="center" wrapText="1"/>
      <protection locked="0"/>
    </xf>
    <xf numFmtId="0" fontId="16" fillId="0" borderId="19" xfId="809" applyFont="1" applyFill="1" applyBorder="1" applyAlignment="1" applyProtection="1">
      <alignment horizontal="center" vertical="center" wrapText="1"/>
      <protection locked="0"/>
    </xf>
    <xf numFmtId="49" fontId="16" fillId="0" borderId="19" xfId="2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812" applyFont="1" applyAlignment="1" applyProtection="1">
      <alignment vertical="center"/>
      <protection locked="0"/>
    </xf>
    <xf numFmtId="184" fontId="14" fillId="0" borderId="19" xfId="817" applyNumberFormat="1" applyFont="1" applyFill="1" applyBorder="1" applyAlignment="1" applyProtection="1">
      <alignment horizontal="center" vertical="center"/>
      <protection locked="0"/>
    </xf>
    <xf numFmtId="0" fontId="8" fillId="0" borderId="0" xfId="816" applyFont="1" applyAlignment="1" applyProtection="1">
      <alignment vertical="center"/>
      <protection locked="0"/>
    </xf>
    <xf numFmtId="49" fontId="16" fillId="0" borderId="19" xfId="223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810" applyFont="1" applyFill="1" applyBorder="1" applyAlignment="1" applyProtection="1">
      <alignment horizontal="center" vertical="center" wrapText="1"/>
      <protection locked="0"/>
    </xf>
    <xf numFmtId="49" fontId="16" fillId="0" borderId="19" xfId="810" applyNumberFormat="1" applyFont="1" applyFill="1" applyBorder="1" applyAlignment="1" applyProtection="1">
      <alignment horizontal="center" vertical="center" wrapText="1"/>
      <protection locked="0"/>
    </xf>
    <xf numFmtId="184" fontId="7" fillId="0" borderId="19" xfId="817" applyNumberFormat="1" applyFont="1" applyFill="1" applyBorder="1" applyAlignment="1" applyProtection="1">
      <alignment horizontal="center" vertical="center"/>
      <protection locked="0"/>
    </xf>
    <xf numFmtId="49" fontId="16" fillId="0" borderId="19" xfId="810" applyNumberFormat="1" applyFont="1" applyFill="1" applyBorder="1" applyAlignment="1" applyProtection="1">
      <alignment horizontal="center" vertical="center"/>
      <protection locked="0"/>
    </xf>
    <xf numFmtId="49" fontId="16" fillId="0" borderId="20" xfId="81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809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210" applyNumberFormat="1" applyFont="1" applyFill="1" applyBorder="1" applyAlignment="1" applyProtection="1">
      <alignment vertical="center" wrapText="1"/>
      <protection locked="0"/>
    </xf>
    <xf numFmtId="0" fontId="16" fillId="0" borderId="19" xfId="539" applyFont="1" applyFill="1" applyBorder="1" applyAlignment="1" applyProtection="1">
      <alignment horizontal="left" vertical="center" wrapText="1"/>
      <protection locked="0"/>
    </xf>
    <xf numFmtId="49" fontId="16" fillId="0" borderId="19" xfId="809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209" applyNumberFormat="1" applyFont="1" applyFill="1" applyBorder="1" applyAlignment="1" applyProtection="1">
      <alignment vertical="center" wrapText="1"/>
      <protection locked="0"/>
    </xf>
    <xf numFmtId="49" fontId="16" fillId="0" borderId="19" xfId="499" applyNumberFormat="1" applyFont="1" applyFill="1" applyBorder="1" applyAlignment="1" applyProtection="1">
      <alignment horizontal="center" vertical="center"/>
      <protection locked="0"/>
    </xf>
    <xf numFmtId="49" fontId="16" fillId="0" borderId="19" xfId="467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810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80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81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223" applyNumberFormat="1" applyFont="1" applyFill="1" applyBorder="1" applyAlignment="1" applyProtection="1">
      <alignment vertical="center" wrapText="1"/>
      <protection locked="0"/>
    </xf>
    <xf numFmtId="49" fontId="16" fillId="0" borderId="19" xfId="82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209" applyNumberFormat="1" applyFont="1" applyFill="1" applyBorder="1" applyAlignment="1" applyProtection="1">
      <alignment horizontal="left" vertical="center"/>
      <protection locked="0"/>
    </xf>
    <xf numFmtId="20" fontId="9" fillId="0" borderId="0" xfId="822" applyNumberFormat="1" applyFont="1" applyFill="1" applyAlignment="1">
      <alignment horizontal="right" vertical="center"/>
      <protection/>
    </xf>
    <xf numFmtId="0" fontId="9" fillId="0" borderId="0" xfId="822" applyFont="1" applyFill="1" applyAlignment="1">
      <alignment horizontal="right" vertical="center"/>
      <protection/>
    </xf>
    <xf numFmtId="0" fontId="10" fillId="0" borderId="19" xfId="818" applyFont="1" applyFill="1" applyBorder="1" applyAlignment="1" applyProtection="1">
      <alignment horizontal="left" vertical="center" wrapText="1"/>
      <protection locked="0"/>
    </xf>
    <xf numFmtId="49" fontId="16" fillId="0" borderId="19" xfId="467" applyNumberFormat="1" applyFont="1" applyFill="1" applyBorder="1" applyAlignment="1" applyProtection="1">
      <alignment horizontal="left" vertical="center"/>
      <protection locked="0"/>
    </xf>
    <xf numFmtId="0" fontId="12" fillId="0" borderId="20" xfId="817" applyFont="1" applyFill="1" applyBorder="1" applyAlignment="1" applyProtection="1">
      <alignment horizontal="center" vertical="center" textRotation="90" wrapText="1"/>
      <protection locked="0"/>
    </xf>
    <xf numFmtId="0" fontId="14" fillId="0" borderId="20" xfId="817" applyFont="1" applyFill="1" applyBorder="1" applyAlignment="1" applyProtection="1">
      <alignment horizontal="center" vertical="center" wrapText="1"/>
      <protection locked="0"/>
    </xf>
    <xf numFmtId="0" fontId="14" fillId="0" borderId="20" xfId="817" applyFont="1" applyFill="1" applyBorder="1" applyAlignment="1" applyProtection="1">
      <alignment vertical="center" wrapText="1"/>
      <protection locked="0"/>
    </xf>
    <xf numFmtId="0" fontId="15" fillId="0" borderId="20" xfId="817" applyFont="1" applyFill="1" applyBorder="1" applyAlignment="1" applyProtection="1">
      <alignment horizontal="center" vertical="center" wrapText="1"/>
      <protection locked="0"/>
    </xf>
    <xf numFmtId="0" fontId="12" fillId="0" borderId="21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2" xfId="817" applyFont="1" applyFill="1" applyBorder="1" applyAlignment="1" applyProtection="1">
      <alignment horizontal="center" vertical="center" textRotation="90" wrapText="1"/>
      <protection locked="0"/>
    </xf>
    <xf numFmtId="0" fontId="33" fillId="0" borderId="19" xfId="816" applyFont="1" applyFill="1" applyBorder="1" applyAlignment="1" applyProtection="1">
      <alignment horizontal="center" vertical="center"/>
      <protection locked="0"/>
    </xf>
    <xf numFmtId="49" fontId="16" fillId="0" borderId="19" xfId="223" applyNumberFormat="1" applyFont="1" applyFill="1" applyBorder="1" applyAlignment="1" applyProtection="1">
      <alignment horizontal="center" vertical="center"/>
      <protection locked="0"/>
    </xf>
    <xf numFmtId="0" fontId="16" fillId="0" borderId="19" xfId="821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>
      <alignment horizontal="center" vertical="center" wrapText="1"/>
    </xf>
    <xf numFmtId="0" fontId="16" fillId="0" borderId="19" xfId="163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223" applyNumberFormat="1" applyFont="1" applyFill="1" applyBorder="1" applyAlignment="1" applyProtection="1">
      <alignment horizontal="left" vertical="center"/>
      <protection locked="0"/>
    </xf>
    <xf numFmtId="0" fontId="10" fillId="0" borderId="19" xfId="816" applyFont="1" applyFill="1" applyBorder="1" applyAlignment="1" applyProtection="1">
      <alignment vertical="center" wrapText="1"/>
      <protection locked="0"/>
    </xf>
    <xf numFmtId="0" fontId="16" fillId="0" borderId="19" xfId="813" applyFont="1" applyFill="1" applyBorder="1" applyAlignment="1" applyProtection="1">
      <alignment horizontal="center" vertical="center" wrapText="1"/>
      <protection locked="0"/>
    </xf>
    <xf numFmtId="0" fontId="12" fillId="0" borderId="21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2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0" xfId="817" applyFont="1" applyFill="1" applyBorder="1" applyAlignment="1" applyProtection="1">
      <alignment horizontal="center" vertical="center" textRotation="90" wrapText="1"/>
      <protection locked="0"/>
    </xf>
    <xf numFmtId="0" fontId="14" fillId="0" borderId="21" xfId="817" applyFont="1" applyFill="1" applyBorder="1" applyAlignment="1" applyProtection="1">
      <alignment horizontal="center" vertical="center" wrapText="1"/>
      <protection locked="0"/>
    </xf>
    <xf numFmtId="0" fontId="14" fillId="0" borderId="22" xfId="817" applyFont="1" applyFill="1" applyBorder="1" applyAlignment="1" applyProtection="1">
      <alignment horizontal="center" vertical="center" wrapText="1"/>
      <protection locked="0"/>
    </xf>
    <xf numFmtId="0" fontId="14" fillId="0" borderId="20" xfId="817" applyFont="1" applyFill="1" applyBorder="1" applyAlignment="1" applyProtection="1">
      <alignment horizontal="center" vertical="center" wrapText="1"/>
      <protection locked="0"/>
    </xf>
    <xf numFmtId="0" fontId="10" fillId="0" borderId="19" xfId="817" applyFont="1" applyFill="1" applyBorder="1" applyAlignment="1" applyProtection="1">
      <alignment horizontal="center" vertical="center" wrapText="1"/>
      <protection locked="0"/>
    </xf>
    <xf numFmtId="0" fontId="3" fillId="0" borderId="0" xfId="822" applyFont="1" applyFill="1" applyAlignment="1">
      <alignment horizontal="center" vertical="center" wrapText="1"/>
      <protection/>
    </xf>
    <xf numFmtId="0" fontId="5" fillId="0" borderId="0" xfId="817" applyFont="1" applyFill="1" applyAlignment="1" applyProtection="1">
      <alignment horizontal="center" vertical="center" wrapText="1"/>
      <protection locked="0"/>
    </xf>
    <xf numFmtId="0" fontId="7" fillId="0" borderId="0" xfId="822" applyFont="1" applyFill="1" applyAlignment="1">
      <alignment horizontal="center" vertical="center"/>
      <protection/>
    </xf>
    <xf numFmtId="20" fontId="9" fillId="0" borderId="0" xfId="822" applyNumberFormat="1" applyFont="1" applyFill="1" applyAlignment="1">
      <alignment horizontal="right" vertical="center"/>
      <protection/>
    </xf>
    <xf numFmtId="0" fontId="9" fillId="0" borderId="0" xfId="822" applyFont="1" applyFill="1" applyAlignment="1">
      <alignment horizontal="right" vertical="center"/>
      <protection/>
    </xf>
    <xf numFmtId="0" fontId="7" fillId="0" borderId="19" xfId="817" applyFont="1" applyFill="1" applyBorder="1" applyAlignment="1" applyProtection="1">
      <alignment horizontal="center" vertical="center" textRotation="90" wrapText="1"/>
      <protection locked="0"/>
    </xf>
    <xf numFmtId="0" fontId="10" fillId="0" borderId="19" xfId="817" applyFont="1" applyFill="1" applyBorder="1" applyAlignment="1" applyProtection="1">
      <alignment horizontal="center" vertical="center" textRotation="90" wrapText="1"/>
      <protection locked="0"/>
    </xf>
    <xf numFmtId="0" fontId="14" fillId="0" borderId="23" xfId="817" applyFont="1" applyFill="1" applyBorder="1" applyAlignment="1" applyProtection="1">
      <alignment horizontal="center" vertical="center" wrapText="1"/>
      <protection locked="0"/>
    </xf>
    <xf numFmtId="0" fontId="14" fillId="0" borderId="24" xfId="817" applyFont="1" applyFill="1" applyBorder="1" applyAlignment="1" applyProtection="1">
      <alignment horizontal="center" vertical="center" wrapText="1"/>
      <protection locked="0"/>
    </xf>
    <xf numFmtId="0" fontId="14" fillId="0" borderId="25" xfId="817" applyFont="1" applyFill="1" applyBorder="1" applyAlignment="1" applyProtection="1">
      <alignment horizontal="center" vertical="center" wrapText="1"/>
      <protection locked="0"/>
    </xf>
    <xf numFmtId="0" fontId="14" fillId="0" borderId="26" xfId="817" applyFont="1" applyFill="1" applyBorder="1" applyAlignment="1" applyProtection="1">
      <alignment horizontal="center" vertical="center" wrapText="1"/>
      <protection locked="0"/>
    </xf>
    <xf numFmtId="0" fontId="16" fillId="0" borderId="27" xfId="810" applyFont="1" applyFill="1" applyBorder="1" applyAlignment="1" applyProtection="1">
      <alignment horizontal="center" vertical="center" wrapText="1"/>
      <protection locked="0"/>
    </xf>
    <xf numFmtId="0" fontId="16" fillId="0" borderId="28" xfId="820" applyFont="1" applyFill="1" applyBorder="1" applyAlignment="1" applyProtection="1">
      <alignment horizontal="center" vertical="center"/>
      <protection locked="0"/>
    </xf>
    <xf numFmtId="0" fontId="16" fillId="0" borderId="28" xfId="810" applyFont="1" applyFill="1" applyBorder="1" applyAlignment="1" applyProtection="1">
      <alignment horizontal="center" vertical="center" wrapText="1"/>
      <protection locked="0"/>
    </xf>
    <xf numFmtId="0" fontId="4" fillId="0" borderId="19" xfId="816" applyFont="1" applyFill="1" applyBorder="1" applyAlignment="1" applyProtection="1">
      <alignment horizontal="center" vertical="center"/>
      <protection locked="0"/>
    </xf>
    <xf numFmtId="49" fontId="16" fillId="0" borderId="20" xfId="499" applyNumberFormat="1" applyFont="1" applyFill="1" applyBorder="1" applyAlignment="1" applyProtection="1">
      <alignment horizontal="center" vertical="center"/>
      <protection locked="0"/>
    </xf>
    <xf numFmtId="0" fontId="16" fillId="0" borderId="19" xfId="816" applyFont="1" applyFill="1" applyBorder="1" applyAlignment="1" applyProtection="1">
      <alignment horizontal="left" vertical="center" wrapText="1"/>
      <protection locked="0"/>
    </xf>
    <xf numFmtId="49" fontId="16" fillId="0" borderId="19" xfId="210" applyNumberFormat="1" applyFont="1" applyFill="1" applyBorder="1" applyAlignment="1" applyProtection="1">
      <alignment horizontal="center" vertical="center"/>
      <protection locked="0"/>
    </xf>
    <xf numFmtId="49" fontId="10" fillId="0" borderId="19" xfId="343" applyNumberFormat="1" applyFont="1" applyFill="1" applyBorder="1" applyAlignment="1" applyProtection="1">
      <alignment vertical="center" wrapText="1"/>
      <protection locked="0"/>
    </xf>
    <xf numFmtId="49" fontId="16" fillId="0" borderId="19" xfId="509" applyNumberFormat="1" applyFont="1" applyFill="1" applyBorder="1" applyAlignment="1">
      <alignment horizontal="center" vertical="center" wrapText="1"/>
      <protection/>
    </xf>
    <xf numFmtId="49" fontId="10" fillId="0" borderId="19" xfId="345" applyNumberFormat="1" applyFont="1" applyFill="1" applyBorder="1" applyAlignment="1" applyProtection="1">
      <alignment vertical="center" wrapText="1"/>
      <protection locked="0"/>
    </xf>
    <xf numFmtId="49" fontId="16" fillId="0" borderId="20" xfId="810" applyNumberFormat="1" applyFont="1" applyFill="1" applyBorder="1" applyAlignment="1" applyProtection="1">
      <alignment horizontal="center" vertical="center"/>
      <protection locked="0"/>
    </xf>
    <xf numFmtId="49" fontId="10" fillId="0" borderId="19" xfId="499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816" applyFont="1" applyFill="1" applyBorder="1" applyAlignment="1" applyProtection="1">
      <alignment horizontal="center" vertical="center"/>
      <protection locked="0"/>
    </xf>
    <xf numFmtId="0" fontId="10" fillId="0" borderId="19" xfId="819" applyFont="1" applyFill="1" applyBorder="1" applyAlignment="1" applyProtection="1">
      <alignment horizontal="left" vertical="center" wrapText="1"/>
      <protection locked="0"/>
    </xf>
    <xf numFmtId="0" fontId="15" fillId="0" borderId="20" xfId="817" applyFont="1" applyFill="1" applyBorder="1" applyAlignment="1" applyProtection="1">
      <alignment vertical="center" wrapText="1"/>
      <protection locked="0"/>
    </xf>
    <xf numFmtId="184" fontId="5" fillId="0" borderId="19" xfId="817" applyNumberFormat="1" applyFont="1" applyFill="1" applyBorder="1" applyAlignment="1" applyProtection="1">
      <alignment horizontal="center" vertical="center"/>
      <protection locked="0"/>
    </xf>
    <xf numFmtId="49" fontId="16" fillId="0" borderId="19" xfId="539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822" applyFont="1" applyFill="1" applyAlignment="1">
      <alignment horizontal="center" vertical="center"/>
      <protection/>
    </xf>
    <xf numFmtId="184" fontId="7" fillId="0" borderId="19" xfId="500" applyNumberFormat="1" applyFont="1" applyFill="1" applyBorder="1" applyAlignment="1">
      <alignment horizontal="center" vertical="center" wrapText="1"/>
      <protection/>
    </xf>
    <xf numFmtId="184" fontId="7" fillId="0" borderId="20" xfId="500" applyNumberFormat="1" applyFont="1" applyFill="1" applyBorder="1" applyAlignment="1">
      <alignment horizontal="center" vertical="center" wrapText="1"/>
      <protection/>
    </xf>
    <xf numFmtId="184" fontId="14" fillId="0" borderId="20" xfId="817" applyNumberFormat="1" applyFont="1" applyFill="1" applyBorder="1" applyAlignment="1" applyProtection="1">
      <alignment horizontal="center" vertical="center" wrapText="1"/>
      <protection locked="0"/>
    </xf>
  </cellXfs>
  <cellStyles count="84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TableStyleLight1" xfId="70"/>
    <cellStyle name="Акцент1" xfId="71"/>
    <cellStyle name="Акцент1 2" xfId="72"/>
    <cellStyle name="Акцент1 3" xfId="73"/>
    <cellStyle name="Акцент1 4" xfId="74"/>
    <cellStyle name="Акцент2" xfId="75"/>
    <cellStyle name="Акцент2 2" xfId="76"/>
    <cellStyle name="Акцент2 3" xfId="77"/>
    <cellStyle name="Акцент2 4" xfId="78"/>
    <cellStyle name="Акцент3" xfId="79"/>
    <cellStyle name="Акцент3 2" xfId="80"/>
    <cellStyle name="Акцент3 3" xfId="81"/>
    <cellStyle name="Акцент3 4" xfId="82"/>
    <cellStyle name="Акцент4" xfId="83"/>
    <cellStyle name="Акцент4 2" xfId="84"/>
    <cellStyle name="Акцент4 3" xfId="85"/>
    <cellStyle name="Акцент4 4" xfId="86"/>
    <cellStyle name="Акцент5" xfId="87"/>
    <cellStyle name="Акцент5 2" xfId="88"/>
    <cellStyle name="Акцент5 3" xfId="89"/>
    <cellStyle name="Акцент5 4" xfId="90"/>
    <cellStyle name="Акцент6" xfId="91"/>
    <cellStyle name="Акцент6 2" xfId="92"/>
    <cellStyle name="Акцент6 3" xfId="93"/>
    <cellStyle name="Акцент6 4" xfId="94"/>
    <cellStyle name="Ввод " xfId="95"/>
    <cellStyle name="Ввод  2" xfId="96"/>
    <cellStyle name="Ввод  3" xfId="97"/>
    <cellStyle name="Ввод  4" xfId="98"/>
    <cellStyle name="Вывод" xfId="99"/>
    <cellStyle name="Вывод 2" xfId="100"/>
    <cellStyle name="Вывод 3" xfId="101"/>
    <cellStyle name="Вывод 4" xfId="102"/>
    <cellStyle name="Вычисление" xfId="103"/>
    <cellStyle name="Вычисление 2" xfId="104"/>
    <cellStyle name="Вычисление 3" xfId="105"/>
    <cellStyle name="Вычисление 4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3" xfId="115"/>
    <cellStyle name="Денежный 10 2 3 4" xfId="116"/>
    <cellStyle name="Денежный 10 2 4" xfId="117"/>
    <cellStyle name="Денежный 10 2 4 2" xfId="118"/>
    <cellStyle name="Денежный 10 2 4 3" xfId="119"/>
    <cellStyle name="Денежный 10 2 4 4" xfId="120"/>
    <cellStyle name="Денежный 10 2 5" xfId="121"/>
    <cellStyle name="Денежный 10 2 6" xfId="122"/>
    <cellStyle name="Денежный 10 2 7" xfId="123"/>
    <cellStyle name="Денежный 10 3" xfId="124"/>
    <cellStyle name="Денежный 10 3 2" xfId="125"/>
    <cellStyle name="Денежный 10 3 3" xfId="126"/>
    <cellStyle name="Денежный 10 3 4" xfId="127"/>
    <cellStyle name="Денежный 10 4" xfId="128"/>
    <cellStyle name="Денежный 10 4 2" xfId="129"/>
    <cellStyle name="Денежный 10 4 3" xfId="130"/>
    <cellStyle name="Денежный 11 10" xfId="131"/>
    <cellStyle name="Денежный 11 11" xfId="132"/>
    <cellStyle name="Денежный 11 12" xfId="133"/>
    <cellStyle name="Денежный 11 13" xfId="134"/>
    <cellStyle name="Денежный 11 14" xfId="135"/>
    <cellStyle name="Денежный 11 2" xfId="136"/>
    <cellStyle name="Денежный 11 2 2" xfId="137"/>
    <cellStyle name="Денежный 11 2 2 2" xfId="138"/>
    <cellStyle name="Денежный 11 2 2 3" xfId="139"/>
    <cellStyle name="Денежный 11 3" xfId="140"/>
    <cellStyle name="Денежный 11 4" xfId="141"/>
    <cellStyle name="Денежный 11 5" xfId="142"/>
    <cellStyle name="Денежный 11 6" xfId="143"/>
    <cellStyle name="Денежный 11 7" xfId="144"/>
    <cellStyle name="Денежный 11 8" xfId="145"/>
    <cellStyle name="Денежный 11 9" xfId="146"/>
    <cellStyle name="Денежный 11 9 12" xfId="147"/>
    <cellStyle name="Денежный 11 9 2" xfId="148"/>
    <cellStyle name="Денежный 11 9 3" xfId="149"/>
    <cellStyle name="Денежный 11 9 4" xfId="150"/>
    <cellStyle name="Денежный 11 9 5" xfId="151"/>
    <cellStyle name="Денежный 11 9 6" xfId="152"/>
    <cellStyle name="Денежный 11 9 7" xfId="153"/>
    <cellStyle name="Денежный 12" xfId="154"/>
    <cellStyle name="Денежный 12 10" xfId="155"/>
    <cellStyle name="Денежный 12 11" xfId="156"/>
    <cellStyle name="Денежный 12 12" xfId="157"/>
    <cellStyle name="Денежный 12 12 10" xfId="158"/>
    <cellStyle name="Денежный 12 12 2" xfId="159"/>
    <cellStyle name="Денежный 12 12 2 2" xfId="160"/>
    <cellStyle name="Денежный 12 12 2 3" xfId="161"/>
    <cellStyle name="Денежный 12 12 2 4" xfId="162"/>
    <cellStyle name="Денежный 12 12 3" xfId="163"/>
    <cellStyle name="Денежный 12 12 4" xfId="164"/>
    <cellStyle name="Денежный 12 12 5" xfId="165"/>
    <cellStyle name="Денежный 12 12 6" xfId="166"/>
    <cellStyle name="Денежный 12 12 7" xfId="167"/>
    <cellStyle name="Денежный 12 12 8" xfId="168"/>
    <cellStyle name="Денежный 12 12_Мастер" xfId="169"/>
    <cellStyle name="Денежный 12 13" xfId="170"/>
    <cellStyle name="Денежный 12 14" xfId="171"/>
    <cellStyle name="Денежный 12 15" xfId="172"/>
    <cellStyle name="Денежный 12 16" xfId="173"/>
    <cellStyle name="Денежный 12 17" xfId="174"/>
    <cellStyle name="Денежный 12 18" xfId="175"/>
    <cellStyle name="Денежный 12 19" xfId="176"/>
    <cellStyle name="Денежный 12 2" xfId="177"/>
    <cellStyle name="Денежный 12 2 2" xfId="178"/>
    <cellStyle name="Денежный 12 2 3" xfId="179"/>
    <cellStyle name="Денежный 12 20" xfId="180"/>
    <cellStyle name="Денежный 12 21" xfId="181"/>
    <cellStyle name="Денежный 12 3" xfId="182"/>
    <cellStyle name="Денежный 12 3 2" xfId="183"/>
    <cellStyle name="Денежный 12 4" xfId="184"/>
    <cellStyle name="Денежный 12 5" xfId="185"/>
    <cellStyle name="Денежный 12 6" xfId="186"/>
    <cellStyle name="Денежный 12 7" xfId="187"/>
    <cellStyle name="Денежный 12 8" xfId="188"/>
    <cellStyle name="Денежный 12 9" xfId="189"/>
    <cellStyle name="Денежный 13 10" xfId="190"/>
    <cellStyle name="Денежный 13 2" xfId="191"/>
    <cellStyle name="Денежный 13 3" xfId="192"/>
    <cellStyle name="Денежный 13 4" xfId="193"/>
    <cellStyle name="Денежный 13 5" xfId="194"/>
    <cellStyle name="Денежный 13 6" xfId="195"/>
    <cellStyle name="Денежный 13 7" xfId="196"/>
    <cellStyle name="Денежный 13 8" xfId="197"/>
    <cellStyle name="Денежный 13 9" xfId="198"/>
    <cellStyle name="Денежный 14 2" xfId="199"/>
    <cellStyle name="Денежный 14 3" xfId="200"/>
    <cellStyle name="Денежный 14 4" xfId="201"/>
    <cellStyle name="Денежный 14 5" xfId="202"/>
    <cellStyle name="Денежный 14 6" xfId="203"/>
    <cellStyle name="Денежный 14 7" xfId="204"/>
    <cellStyle name="Денежный 14 8" xfId="205"/>
    <cellStyle name="Денежный 14 9" xfId="206"/>
    <cellStyle name="Денежный 17" xfId="207"/>
    <cellStyle name="Денежный 2" xfId="208"/>
    <cellStyle name="Денежный 2 10" xfId="209"/>
    <cellStyle name="Денежный 2 10 2" xfId="210"/>
    <cellStyle name="Денежный 2 10 2 10" xfId="211"/>
    <cellStyle name="Денежный 2 10 2 12" xfId="212"/>
    <cellStyle name="Денежный 2 10 2 13" xfId="213"/>
    <cellStyle name="Денежный 2 10 2 2" xfId="214"/>
    <cellStyle name="Денежный 2 10 2 2 2" xfId="215"/>
    <cellStyle name="Денежный 2 10 2 3" xfId="216"/>
    <cellStyle name="Денежный 2 10 2 4" xfId="217"/>
    <cellStyle name="Денежный 2 10 2 5" xfId="218"/>
    <cellStyle name="Денежный 2 10 2 6" xfId="219"/>
    <cellStyle name="Денежный 2 10 2 7" xfId="220"/>
    <cellStyle name="Денежный 2 10 2 8" xfId="221"/>
    <cellStyle name="Денежный 2 10 2 9" xfId="222"/>
    <cellStyle name="Денежный 2 11" xfId="223"/>
    <cellStyle name="Денежный 2 11 2" xfId="224"/>
    <cellStyle name="Денежный 2 11 2 2" xfId="225"/>
    <cellStyle name="Денежный 2 11 2 3" xfId="226"/>
    <cellStyle name="Денежный 2 11 3" xfId="227"/>
    <cellStyle name="Денежный 2 12" xfId="228"/>
    <cellStyle name="Денежный 2 13" xfId="229"/>
    <cellStyle name="Денежный 2 13 2" xfId="230"/>
    <cellStyle name="Денежный 2 13 3" xfId="231"/>
    <cellStyle name="Денежный 2 14" xfId="232"/>
    <cellStyle name="Денежный 2 15" xfId="233"/>
    <cellStyle name="Денежный 2 16" xfId="234"/>
    <cellStyle name="Денежный 2 17" xfId="235"/>
    <cellStyle name="Денежный 2 18" xfId="236"/>
    <cellStyle name="Денежный 2 19" xfId="237"/>
    <cellStyle name="Денежный 2 2" xfId="238"/>
    <cellStyle name="Денежный 2 2 10" xfId="239"/>
    <cellStyle name="Денежный 2 2 11" xfId="240"/>
    <cellStyle name="Денежный 2 2 12" xfId="241"/>
    <cellStyle name="Денежный 2 2 2" xfId="242"/>
    <cellStyle name="Денежный 2 2 2 10" xfId="243"/>
    <cellStyle name="Денежный 2 2 2 11" xfId="244"/>
    <cellStyle name="Денежный 2 2 2 2" xfId="245"/>
    <cellStyle name="Денежный 2 2 2 3" xfId="246"/>
    <cellStyle name="Денежный 2 2 2 4" xfId="247"/>
    <cellStyle name="Денежный 2 2 2 4 2" xfId="248"/>
    <cellStyle name="Денежный 2 2 2 5" xfId="249"/>
    <cellStyle name="Денежный 2 2 2 6" xfId="250"/>
    <cellStyle name="Денежный 2 2 2 7" xfId="251"/>
    <cellStyle name="Денежный 2 2 2 8" xfId="252"/>
    <cellStyle name="Денежный 2 2 2 9" xfId="253"/>
    <cellStyle name="Денежный 2 2 3" xfId="254"/>
    <cellStyle name="Денежный 2 2 4" xfId="255"/>
    <cellStyle name="Денежный 2 2 5" xfId="256"/>
    <cellStyle name="Денежный 2 2 5 2" xfId="257"/>
    <cellStyle name="Денежный 2 2 6" xfId="258"/>
    <cellStyle name="Денежный 2 2 7" xfId="259"/>
    <cellStyle name="Денежный 2 2 8" xfId="260"/>
    <cellStyle name="Денежный 2 2 9" xfId="261"/>
    <cellStyle name="Денежный 2 20" xfId="262"/>
    <cellStyle name="Денежный 2 21" xfId="263"/>
    <cellStyle name="Денежный 2 22" xfId="264"/>
    <cellStyle name="Денежный 2 23" xfId="265"/>
    <cellStyle name="Денежный 2 24" xfId="266"/>
    <cellStyle name="Денежный 2 24 2" xfId="267"/>
    <cellStyle name="Денежный 2 25" xfId="268"/>
    <cellStyle name="Денежный 2 26" xfId="269"/>
    <cellStyle name="Денежный 2 27" xfId="270"/>
    <cellStyle name="Денежный 2 28" xfId="271"/>
    <cellStyle name="Денежный 2 29" xfId="272"/>
    <cellStyle name="Денежный 2 3" xfId="273"/>
    <cellStyle name="Денежный 2 3 2" xfId="274"/>
    <cellStyle name="Денежный 2 3 2 2" xfId="275"/>
    <cellStyle name="Денежный 2 3 2 3" xfId="276"/>
    <cellStyle name="Денежный 2 3 3" xfId="277"/>
    <cellStyle name="Денежный 2 3 4" xfId="278"/>
    <cellStyle name="Денежный 2 3 5" xfId="279"/>
    <cellStyle name="Денежный 2 3 6" xfId="280"/>
    <cellStyle name="Денежный 2 3 7" xfId="281"/>
    <cellStyle name="Денежный 2 3 8" xfId="282"/>
    <cellStyle name="Денежный 2 3 9" xfId="283"/>
    <cellStyle name="Денежный 2 3 9 2" xfId="284"/>
    <cellStyle name="Денежный 2 3 9 2 2" xfId="285"/>
    <cellStyle name="Денежный 2 3 9 2 3" xfId="286"/>
    <cellStyle name="Денежный 2 3 9 2 4" xfId="287"/>
    <cellStyle name="Денежный 2 3 9 3" xfId="288"/>
    <cellStyle name="Денежный 2 3 9 4" xfId="289"/>
    <cellStyle name="Денежный 2 3 9 5" xfId="290"/>
    <cellStyle name="Денежный 2 3 9 6" xfId="291"/>
    <cellStyle name="Денежный 2 3 9 7" xfId="292"/>
    <cellStyle name="Денежный 2 3 9 8" xfId="293"/>
    <cellStyle name="Денежный 2 30" xfId="294"/>
    <cellStyle name="Денежный 2 31" xfId="295"/>
    <cellStyle name="Денежный 2 32" xfId="296"/>
    <cellStyle name="Денежный 2 33" xfId="297"/>
    <cellStyle name="Денежный 2 34" xfId="298"/>
    <cellStyle name="Денежный 2 35" xfId="299"/>
    <cellStyle name="Денежный 2 36" xfId="300"/>
    <cellStyle name="Денежный 2 36 2" xfId="301"/>
    <cellStyle name="Денежный 2 37" xfId="302"/>
    <cellStyle name="Денежный 2 38" xfId="303"/>
    <cellStyle name="Денежный 2 39" xfId="304"/>
    <cellStyle name="Денежный 2 4" xfId="305"/>
    <cellStyle name="Денежный 2 4 2" xfId="306"/>
    <cellStyle name="Денежный 2 4 3" xfId="307"/>
    <cellStyle name="Денежный 2 4 4" xfId="308"/>
    <cellStyle name="Денежный 2 4 5" xfId="309"/>
    <cellStyle name="Денежный 2 4 6" xfId="310"/>
    <cellStyle name="Денежный 2 4 7" xfId="311"/>
    <cellStyle name="Денежный 2 4 8" xfId="312"/>
    <cellStyle name="Денежный 2 4 9" xfId="313"/>
    <cellStyle name="Денежный 2 40" xfId="314"/>
    <cellStyle name="Денежный 2 41" xfId="315"/>
    <cellStyle name="Денежный 2 42" xfId="316"/>
    <cellStyle name="Денежный 2 43" xfId="317"/>
    <cellStyle name="Денежный 2 45" xfId="318"/>
    <cellStyle name="Денежный 2 5" xfId="319"/>
    <cellStyle name="Денежный 2 5 2" xfId="320"/>
    <cellStyle name="Денежный 2 5 2 2" xfId="321"/>
    <cellStyle name="Денежный 2 5 2 3" xfId="322"/>
    <cellStyle name="Денежный 2 5 2 4" xfId="323"/>
    <cellStyle name="Денежный 2 5 3" xfId="324"/>
    <cellStyle name="Денежный 2 5 3 2" xfId="325"/>
    <cellStyle name="Денежный 2 5 3 3" xfId="326"/>
    <cellStyle name="Денежный 2 5 3 4" xfId="327"/>
    <cellStyle name="Денежный 2 5 4" xfId="328"/>
    <cellStyle name="Денежный 2 5 4 2" xfId="329"/>
    <cellStyle name="Денежный 2 5 4 3" xfId="330"/>
    <cellStyle name="Денежный 2 5 4 4" xfId="331"/>
    <cellStyle name="Денежный 2 5 5" xfId="332"/>
    <cellStyle name="Денежный 2 5 6" xfId="333"/>
    <cellStyle name="Денежный 2 5 7" xfId="334"/>
    <cellStyle name="Денежный 2 5 8" xfId="335"/>
    <cellStyle name="Денежный 2 5 9" xfId="336"/>
    <cellStyle name="Денежный 2 6" xfId="337"/>
    <cellStyle name="Денежный 2 7" xfId="338"/>
    <cellStyle name="Денежный 2 8" xfId="339"/>
    <cellStyle name="Денежный 2 9" xfId="340"/>
    <cellStyle name="Денежный 24" xfId="341"/>
    <cellStyle name="Денежный 24 12" xfId="342"/>
    <cellStyle name="Денежный 24 2" xfId="343"/>
    <cellStyle name="Денежный 24 2 2" xfId="344"/>
    <cellStyle name="Денежный 24 3" xfId="345"/>
    <cellStyle name="Денежный 24 3 2" xfId="346"/>
    <cellStyle name="Денежный 24 3 3" xfId="347"/>
    <cellStyle name="Денежный 24 3 4" xfId="348"/>
    <cellStyle name="Денежный 24 4" xfId="349"/>
    <cellStyle name="Денежный 24 5" xfId="350"/>
    <cellStyle name="Денежный 24 6" xfId="351"/>
    <cellStyle name="Денежный 24 7" xfId="352"/>
    <cellStyle name="Денежный 24 8" xfId="353"/>
    <cellStyle name="Денежный 26" xfId="354"/>
    <cellStyle name="Денежный 3" xfId="355"/>
    <cellStyle name="Денежный 3 10" xfId="356"/>
    <cellStyle name="Денежный 3 11" xfId="357"/>
    <cellStyle name="Денежный 3 12" xfId="358"/>
    <cellStyle name="Денежный 3 13" xfId="359"/>
    <cellStyle name="Денежный 3 14" xfId="360"/>
    <cellStyle name="Денежный 3 2" xfId="361"/>
    <cellStyle name="Денежный 3 2 2" xfId="362"/>
    <cellStyle name="Денежный 3 2 2 2" xfId="363"/>
    <cellStyle name="Денежный 3 2 3" xfId="364"/>
    <cellStyle name="Денежный 3 3" xfId="365"/>
    <cellStyle name="Денежный 3 3 2" xfId="366"/>
    <cellStyle name="Денежный 3 3 3" xfId="367"/>
    <cellStyle name="Денежный 3 4" xfId="368"/>
    <cellStyle name="Денежный 3 4 2" xfId="369"/>
    <cellStyle name="Денежный 3 4 3" xfId="370"/>
    <cellStyle name="Денежный 3 5" xfId="371"/>
    <cellStyle name="Денежный 3 5 2" xfId="372"/>
    <cellStyle name="Денежный 3 5 3" xfId="373"/>
    <cellStyle name="Денежный 3 6" xfId="374"/>
    <cellStyle name="Денежный 3 6 2" xfId="375"/>
    <cellStyle name="Денежный 3 7" xfId="376"/>
    <cellStyle name="Денежный 3 8" xfId="377"/>
    <cellStyle name="Денежный 3 8 2" xfId="378"/>
    <cellStyle name="Денежный 3 8 3" xfId="379"/>
    <cellStyle name="Денежный 3 8 4" xfId="380"/>
    <cellStyle name="Денежный 3 9" xfId="381"/>
    <cellStyle name="Денежный 4" xfId="382"/>
    <cellStyle name="Денежный 4 10" xfId="383"/>
    <cellStyle name="Денежный 4 11" xfId="384"/>
    <cellStyle name="Денежный 4 12" xfId="385"/>
    <cellStyle name="Денежный 4 13" xfId="386"/>
    <cellStyle name="Денежный 4 13 2" xfId="387"/>
    <cellStyle name="Денежный 4 14" xfId="388"/>
    <cellStyle name="Денежный 4 14 2" xfId="389"/>
    <cellStyle name="Денежный 4 14 3" xfId="390"/>
    <cellStyle name="Денежный 4 14 4" xfId="391"/>
    <cellStyle name="Денежный 4 14 5" xfId="392"/>
    <cellStyle name="Денежный 4 14 6" xfId="393"/>
    <cellStyle name="Денежный 4 2" xfId="394"/>
    <cellStyle name="Денежный 4 2 2" xfId="395"/>
    <cellStyle name="Денежный 4 2 3" xfId="396"/>
    <cellStyle name="Денежный 4 3" xfId="397"/>
    <cellStyle name="Денежный 4 3 2" xfId="398"/>
    <cellStyle name="Денежный 4 3 3" xfId="399"/>
    <cellStyle name="Денежный 4 3 3 2" xfId="400"/>
    <cellStyle name="Денежный 4 3 3 3" xfId="401"/>
    <cellStyle name="Денежный 4 3 3 4" xfId="402"/>
    <cellStyle name="Денежный 4 3 4" xfId="403"/>
    <cellStyle name="Денежный 4 3 5" xfId="404"/>
    <cellStyle name="Денежный 4 3 6" xfId="405"/>
    <cellStyle name="Денежный 4 4" xfId="406"/>
    <cellStyle name="Денежный 4 4 2" xfId="407"/>
    <cellStyle name="Денежный 4 5" xfId="408"/>
    <cellStyle name="Денежный 4 5 2" xfId="409"/>
    <cellStyle name="Денежный 4 6" xfId="410"/>
    <cellStyle name="Денежный 4 7" xfId="411"/>
    <cellStyle name="Денежный 4 8" xfId="412"/>
    <cellStyle name="Денежный 4 9" xfId="413"/>
    <cellStyle name="Денежный 5" xfId="414"/>
    <cellStyle name="Денежный 5 2" xfId="415"/>
    <cellStyle name="Денежный 5 2 2" xfId="416"/>
    <cellStyle name="Денежный 5 2 3" xfId="417"/>
    <cellStyle name="Денежный 5 3" xfId="418"/>
    <cellStyle name="Денежный 5 3 2" xfId="419"/>
    <cellStyle name="Денежный 5 4" xfId="420"/>
    <cellStyle name="Денежный 5 5" xfId="421"/>
    <cellStyle name="Денежный 5 5 2" xfId="422"/>
    <cellStyle name="Денежный 6" xfId="423"/>
    <cellStyle name="Денежный 6 10" xfId="424"/>
    <cellStyle name="Денежный 6 11" xfId="425"/>
    <cellStyle name="Денежный 6 2" xfId="426"/>
    <cellStyle name="Денежный 6 2 2" xfId="427"/>
    <cellStyle name="Денежный 6 2 3" xfId="428"/>
    <cellStyle name="Денежный 6 3" xfId="429"/>
    <cellStyle name="Денежный 6 4" xfId="430"/>
    <cellStyle name="Денежный 6 5" xfId="431"/>
    <cellStyle name="Денежный 6 5 2" xfId="432"/>
    <cellStyle name="Денежный 6 6" xfId="433"/>
    <cellStyle name="Денежный 6 7" xfId="434"/>
    <cellStyle name="Денежный 6 7 2" xfId="435"/>
    <cellStyle name="Денежный 6 7 3" xfId="436"/>
    <cellStyle name="Денежный 6 7 4" xfId="437"/>
    <cellStyle name="Денежный 6 7 5" xfId="438"/>
    <cellStyle name="Денежный 6 7 6" xfId="439"/>
    <cellStyle name="Денежный 6 8" xfId="440"/>
    <cellStyle name="Денежный 6 8 2" xfId="441"/>
    <cellStyle name="Денежный 6 8 3" xfId="442"/>
    <cellStyle name="Денежный 6 8 4" xfId="443"/>
    <cellStyle name="Денежный 6 9" xfId="444"/>
    <cellStyle name="Денежный 7 2" xfId="445"/>
    <cellStyle name="Денежный 7 2 2" xfId="446"/>
    <cellStyle name="Денежный 7 2 3" xfId="447"/>
    <cellStyle name="Денежный 7 3" xfId="448"/>
    <cellStyle name="Денежный 7 4" xfId="449"/>
    <cellStyle name="Денежный 7 5" xfId="450"/>
    <cellStyle name="Денежный 7 5 2" xfId="451"/>
    <cellStyle name="Денежный 7 6" xfId="452"/>
    <cellStyle name="Денежный 8 2" xfId="453"/>
    <cellStyle name="Денежный 8 2 2" xfId="454"/>
    <cellStyle name="Денежный 8 2 3" xfId="455"/>
    <cellStyle name="Денежный 8 3" xfId="456"/>
    <cellStyle name="Денежный 8 3 2" xfId="457"/>
    <cellStyle name="Денежный 8 4" xfId="458"/>
    <cellStyle name="Денежный 8 5" xfId="459"/>
    <cellStyle name="Денежный 8 5 2" xfId="460"/>
    <cellStyle name="Денежный 8 6" xfId="461"/>
    <cellStyle name="Денежный 9 2" xfId="462"/>
    <cellStyle name="Денежный 9 2 2" xfId="463"/>
    <cellStyle name="Денежный 9 2 3" xfId="464"/>
    <cellStyle name="Денежный 9 2 4" xfId="465"/>
    <cellStyle name="Денежный 9 3" xfId="466"/>
    <cellStyle name="Денежный_База 2" xfId="467"/>
    <cellStyle name="Заголовок 1" xfId="468"/>
    <cellStyle name="Заголовок 1 2" xfId="469"/>
    <cellStyle name="Заголовок 1 3" xfId="470"/>
    <cellStyle name="Заголовок 2" xfId="471"/>
    <cellStyle name="Заголовок 2 2" xfId="472"/>
    <cellStyle name="Заголовок 2 3" xfId="473"/>
    <cellStyle name="Заголовок 3" xfId="474"/>
    <cellStyle name="Заголовок 3 2" xfId="475"/>
    <cellStyle name="Заголовок 3 3" xfId="476"/>
    <cellStyle name="Заголовок 4" xfId="477"/>
    <cellStyle name="Заголовок 4 2" xfId="478"/>
    <cellStyle name="Заголовок 4 3" xfId="479"/>
    <cellStyle name="Итог" xfId="480"/>
    <cellStyle name="Итог 2" xfId="481"/>
    <cellStyle name="Итог 3" xfId="482"/>
    <cellStyle name="Контрольная ячейка" xfId="483"/>
    <cellStyle name="Контрольная ячейка 2" xfId="484"/>
    <cellStyle name="Контрольная ячейка 3" xfId="485"/>
    <cellStyle name="Контрольная ячейка 4" xfId="486"/>
    <cellStyle name="Название" xfId="487"/>
    <cellStyle name="Название 2" xfId="488"/>
    <cellStyle name="Название 3" xfId="489"/>
    <cellStyle name="Нейтральный" xfId="490"/>
    <cellStyle name="Нейтральный 2" xfId="491"/>
    <cellStyle name="Нейтральный 3" xfId="492"/>
    <cellStyle name="Нейтральный 4" xfId="493"/>
    <cellStyle name="Обычный 10" xfId="494"/>
    <cellStyle name="Обычный 10 2" xfId="495"/>
    <cellStyle name="Обычный 10 3" xfId="496"/>
    <cellStyle name="Обычный 11 10" xfId="497"/>
    <cellStyle name="Обычный 11 11" xfId="498"/>
    <cellStyle name="Обычный 11 12" xfId="499"/>
    <cellStyle name="Обычный 11 12 2" xfId="500"/>
    <cellStyle name="Обычный 11 2" xfId="501"/>
    <cellStyle name="Обычный 11 3" xfId="502"/>
    <cellStyle name="Обычный 11 4" xfId="503"/>
    <cellStyle name="Обычный 11 5" xfId="504"/>
    <cellStyle name="Обычный 11 6" xfId="505"/>
    <cellStyle name="Обычный 11 7" xfId="506"/>
    <cellStyle name="Обычный 11 8" xfId="507"/>
    <cellStyle name="Обычный 11 9" xfId="508"/>
    <cellStyle name="Обычный 12" xfId="509"/>
    <cellStyle name="Обычный 13 2" xfId="510"/>
    <cellStyle name="Обычный 14" xfId="511"/>
    <cellStyle name="Обычный 14 2" xfId="512"/>
    <cellStyle name="Обычный 14 3" xfId="513"/>
    <cellStyle name="Обычный 14 4" xfId="514"/>
    <cellStyle name="Обычный 14 5" xfId="515"/>
    <cellStyle name="Обычный 14 6" xfId="516"/>
    <cellStyle name="Обычный 15 2" xfId="517"/>
    <cellStyle name="Обычный 16" xfId="518"/>
    <cellStyle name="Обычный 17" xfId="519"/>
    <cellStyle name="Обычный 17 2" xfId="520"/>
    <cellStyle name="Обычный 17 3" xfId="521"/>
    <cellStyle name="Обычный 17 4" xfId="522"/>
    <cellStyle name="Обычный 17 5" xfId="523"/>
    <cellStyle name="Обычный 17 6" xfId="524"/>
    <cellStyle name="Обычный 17 7" xfId="525"/>
    <cellStyle name="Обычный 18" xfId="526"/>
    <cellStyle name="Обычный 18 2" xfId="527"/>
    <cellStyle name="Обычный 18 3" xfId="528"/>
    <cellStyle name="Обычный 19" xfId="529"/>
    <cellStyle name="Обычный 2" xfId="530"/>
    <cellStyle name="Обычный 2 10" xfId="531"/>
    <cellStyle name="Обычный 2 11" xfId="532"/>
    <cellStyle name="Обычный 2 12" xfId="533"/>
    <cellStyle name="Обычный 2 13" xfId="534"/>
    <cellStyle name="Обычный 2 14" xfId="535"/>
    <cellStyle name="Обычный 2 14 10" xfId="536"/>
    <cellStyle name="Обычный 2 14 11" xfId="537"/>
    <cellStyle name="Обычный 2 14 12" xfId="538"/>
    <cellStyle name="Обычный 2 14 2" xfId="539"/>
    <cellStyle name="Обычный 2 14 2 2" xfId="540"/>
    <cellStyle name="Обычный 2 14 3" xfId="541"/>
    <cellStyle name="Обычный 2 14 4" xfId="542"/>
    <cellStyle name="Обычный 2 14 5" xfId="543"/>
    <cellStyle name="Обычный 2 14 6" xfId="544"/>
    <cellStyle name="Обычный 2 14 7" xfId="545"/>
    <cellStyle name="Обычный 2 14 8" xfId="546"/>
    <cellStyle name="Обычный 2 14 9" xfId="547"/>
    <cellStyle name="Обычный 2 15" xfId="548"/>
    <cellStyle name="Обычный 2 16" xfId="549"/>
    <cellStyle name="Обычный 2 17" xfId="550"/>
    <cellStyle name="Обычный 2 18" xfId="551"/>
    <cellStyle name="Обычный 2 19" xfId="552"/>
    <cellStyle name="Обычный 2 2" xfId="553"/>
    <cellStyle name="Обычный 2 2 10" xfId="554"/>
    <cellStyle name="Обычный 2 2 10 2" xfId="555"/>
    <cellStyle name="Обычный 2 2 11" xfId="556"/>
    <cellStyle name="Обычный 2 2 12" xfId="557"/>
    <cellStyle name="Обычный 2 2 13" xfId="558"/>
    <cellStyle name="Обычный 2 2 14" xfId="559"/>
    <cellStyle name="Обычный 2 2 15" xfId="560"/>
    <cellStyle name="Обычный 2 2 16" xfId="561"/>
    <cellStyle name="Обычный 2 2 17" xfId="562"/>
    <cellStyle name="Обычный 2 2 2" xfId="563"/>
    <cellStyle name="Обычный 2 2 2 2" xfId="564"/>
    <cellStyle name="Обычный 2 2 2 2 2" xfId="565"/>
    <cellStyle name="Обычный 2 2 2 2 3" xfId="566"/>
    <cellStyle name="Обычный 2 2 2 2 4" xfId="567"/>
    <cellStyle name="Обычный 2 2 2 2 5" xfId="568"/>
    <cellStyle name="Обычный 2 2 2 3" xfId="569"/>
    <cellStyle name="Обычный 2 2 2 3 2" xfId="570"/>
    <cellStyle name="Обычный 2 2 2 4" xfId="571"/>
    <cellStyle name="Обычный 2 2 2 4 2" xfId="572"/>
    <cellStyle name="Обычный 2 2 2 4 3" xfId="573"/>
    <cellStyle name="Обычный 2 2 2 4 4" xfId="574"/>
    <cellStyle name="Обычный 2 2 2 5" xfId="575"/>
    <cellStyle name="Обычный 2 2 2 5 2" xfId="576"/>
    <cellStyle name="Обычный 2 2 2 5 3" xfId="577"/>
    <cellStyle name="Обычный 2 2 2 5 4" xfId="578"/>
    <cellStyle name="Обычный 2 2 2 6" xfId="579"/>
    <cellStyle name="Обычный 2 2 2 7" xfId="580"/>
    <cellStyle name="Обычный 2 2 2 8" xfId="581"/>
    <cellStyle name="Обычный 2 2 2 9" xfId="582"/>
    <cellStyle name="Обычный 2 2 3" xfId="583"/>
    <cellStyle name="Обычный 2 2 3 2" xfId="584"/>
    <cellStyle name="Обычный 2 2 3 2 2" xfId="585"/>
    <cellStyle name="Обычный 2 2 3 2 3" xfId="586"/>
    <cellStyle name="Обычный 2 2 3 3" xfId="587"/>
    <cellStyle name="Обычный 2 2 3 4" xfId="588"/>
    <cellStyle name="Обычный 2 2 3 5" xfId="589"/>
    <cellStyle name="Обычный 2 2 3 6" xfId="590"/>
    <cellStyle name="Обычный 2 2 3 7" xfId="591"/>
    <cellStyle name="Обычный 2 2 3 8" xfId="592"/>
    <cellStyle name="Обычный 2 2 4" xfId="593"/>
    <cellStyle name="Обычный 2 2 4 2" xfId="594"/>
    <cellStyle name="Обычный 2 2 4 3" xfId="595"/>
    <cellStyle name="Обычный 2 2 4 4" xfId="596"/>
    <cellStyle name="Обычный 2 2 5" xfId="597"/>
    <cellStyle name="Обычный 2 2 5 2" xfId="598"/>
    <cellStyle name="Обычный 2 2 5 3" xfId="599"/>
    <cellStyle name="Обычный 2 2 5 4" xfId="600"/>
    <cellStyle name="Обычный 2 2 6" xfId="601"/>
    <cellStyle name="Обычный 2 2 7" xfId="602"/>
    <cellStyle name="Обычный 2 2 8" xfId="603"/>
    <cellStyle name="Обычный 2 2 9" xfId="604"/>
    <cellStyle name="Обычный 2 2_База1 (version 1)" xfId="605"/>
    <cellStyle name="Обычный 2 20" xfId="606"/>
    <cellStyle name="Обычный 2 21" xfId="607"/>
    <cellStyle name="Обычный 2 22" xfId="608"/>
    <cellStyle name="Обычный 2 23" xfId="609"/>
    <cellStyle name="Обычный 2 24" xfId="610"/>
    <cellStyle name="Обычный 2 24 2" xfId="611"/>
    <cellStyle name="Обычный 2 24 3" xfId="612"/>
    <cellStyle name="Обычный 2 24 4" xfId="613"/>
    <cellStyle name="Обычный 2 25" xfId="614"/>
    <cellStyle name="Обычный 2 26" xfId="615"/>
    <cellStyle name="Обычный 2 27" xfId="616"/>
    <cellStyle name="Обычный 2 28" xfId="617"/>
    <cellStyle name="Обычный 2 29" xfId="618"/>
    <cellStyle name="Обычный 2 3" xfId="619"/>
    <cellStyle name="Обычный 2 3 2" xfId="620"/>
    <cellStyle name="Обычный 2 3 2 2" xfId="621"/>
    <cellStyle name="Обычный 2 3 2 3" xfId="622"/>
    <cellStyle name="Обычный 2 3 3" xfId="623"/>
    <cellStyle name="Обычный 2 3 4" xfId="624"/>
    <cellStyle name="Обычный 2 3 5" xfId="625"/>
    <cellStyle name="Обычный 2 3 6" xfId="626"/>
    <cellStyle name="Обычный 2 3 7" xfId="627"/>
    <cellStyle name="Обычный 2 3 8" xfId="628"/>
    <cellStyle name="Обычный 2 3 9" xfId="629"/>
    <cellStyle name="Обычный 2 30" xfId="630"/>
    <cellStyle name="Обычный 2 31" xfId="631"/>
    <cellStyle name="Обычный 2 32" xfId="632"/>
    <cellStyle name="Обычный 2 33" xfId="633"/>
    <cellStyle name="Обычный 2 33 2" xfId="634"/>
    <cellStyle name="Обычный 2 34" xfId="635"/>
    <cellStyle name="Обычный 2 35" xfId="636"/>
    <cellStyle name="Обычный 2 36" xfId="637"/>
    <cellStyle name="Обычный 2 37" xfId="638"/>
    <cellStyle name="Обычный 2 38" xfId="639"/>
    <cellStyle name="Обычный 2 39" xfId="640"/>
    <cellStyle name="Обычный 2 4" xfId="641"/>
    <cellStyle name="Обычный 2 4 10" xfId="642"/>
    <cellStyle name="Обычный 2 4 2" xfId="643"/>
    <cellStyle name="Обычный 2 4 2 2" xfId="644"/>
    <cellStyle name="Обычный 2 4 2 3" xfId="645"/>
    <cellStyle name="Обычный 2 4 3" xfId="646"/>
    <cellStyle name="Обычный 2 4 4" xfId="647"/>
    <cellStyle name="Обычный 2 4 5" xfId="648"/>
    <cellStyle name="Обычный 2 4 6" xfId="649"/>
    <cellStyle name="Обычный 2 4 7" xfId="650"/>
    <cellStyle name="Обычный 2 4 8" xfId="651"/>
    <cellStyle name="Обычный 2 4 9" xfId="652"/>
    <cellStyle name="Обычный 2 40" xfId="653"/>
    <cellStyle name="Обычный 2 47" xfId="654"/>
    <cellStyle name="Обычный 2 5" xfId="655"/>
    <cellStyle name="Обычный 2 5 2" xfId="656"/>
    <cellStyle name="Обычный 2 5 2 2" xfId="657"/>
    <cellStyle name="Обычный 2 5 3" xfId="658"/>
    <cellStyle name="Обычный 2 5 3 2" xfId="659"/>
    <cellStyle name="Обычный 2 5 3 3" xfId="660"/>
    <cellStyle name="Обычный 2 51" xfId="661"/>
    <cellStyle name="Обычный 2 6" xfId="662"/>
    <cellStyle name="Обычный 2 6 2" xfId="663"/>
    <cellStyle name="Обычный 2 6 2 2" xfId="664"/>
    <cellStyle name="Обычный 2 6 2 3" xfId="665"/>
    <cellStyle name="Обычный 2 7" xfId="666"/>
    <cellStyle name="Обычный 2 8" xfId="667"/>
    <cellStyle name="Обычный 2 9" xfId="668"/>
    <cellStyle name="Обычный 20" xfId="669"/>
    <cellStyle name="Обычный 21" xfId="670"/>
    <cellStyle name="Обычный 22" xfId="671"/>
    <cellStyle name="Обычный 23" xfId="672"/>
    <cellStyle name="Обычный 24" xfId="673"/>
    <cellStyle name="Обычный 25" xfId="674"/>
    <cellStyle name="Обычный 26" xfId="675"/>
    <cellStyle name="Обычный 3" xfId="676"/>
    <cellStyle name="Обычный 3 10" xfId="677"/>
    <cellStyle name="Обычный 3 11" xfId="678"/>
    <cellStyle name="Обычный 3 12" xfId="679"/>
    <cellStyle name="Обычный 3 13" xfId="680"/>
    <cellStyle name="Обычный 3 13 2" xfId="681"/>
    <cellStyle name="Обычный 3 14" xfId="682"/>
    <cellStyle name="Обычный 3 15" xfId="683"/>
    <cellStyle name="Обычный 3 16" xfId="684"/>
    <cellStyle name="Обычный 3 17" xfId="685"/>
    <cellStyle name="Обычный 3 18" xfId="686"/>
    <cellStyle name="Обычный 3 19" xfId="687"/>
    <cellStyle name="Обычный 3 2" xfId="688"/>
    <cellStyle name="Обычный 3 2 10" xfId="689"/>
    <cellStyle name="Обычный 3 2 11" xfId="690"/>
    <cellStyle name="Обычный 3 2 2" xfId="691"/>
    <cellStyle name="Обычный 3 2 2 10" xfId="692"/>
    <cellStyle name="Обычный 3 2 2 2" xfId="693"/>
    <cellStyle name="Обычный 3 2 2 2 2" xfId="694"/>
    <cellStyle name="Обычный 3 2 2 3" xfId="695"/>
    <cellStyle name="Обычный 3 2 2 4" xfId="696"/>
    <cellStyle name="Обычный 3 2 2 5" xfId="697"/>
    <cellStyle name="Обычный 3 2 2 6" xfId="698"/>
    <cellStyle name="Обычный 3 2 2 7" xfId="699"/>
    <cellStyle name="Обычный 3 2 2 8" xfId="700"/>
    <cellStyle name="Обычный 3 2 2 9" xfId="701"/>
    <cellStyle name="Обычный 3 2 3" xfId="702"/>
    <cellStyle name="Обычный 3 2 4" xfId="703"/>
    <cellStyle name="Обычный 3 2 4 2" xfId="704"/>
    <cellStyle name="Обычный 3 2 5" xfId="705"/>
    <cellStyle name="Обычный 3 2 6" xfId="706"/>
    <cellStyle name="Обычный 3 2 7" xfId="707"/>
    <cellStyle name="Обычный 3 2 8" xfId="708"/>
    <cellStyle name="Обычный 3 2 9" xfId="709"/>
    <cellStyle name="Обычный 3 20" xfId="710"/>
    <cellStyle name="Обычный 3 21" xfId="711"/>
    <cellStyle name="Обычный 3 3" xfId="712"/>
    <cellStyle name="Обычный 3 3 2" xfId="713"/>
    <cellStyle name="Обычный 3 3 3" xfId="714"/>
    <cellStyle name="Обычный 3 4" xfId="715"/>
    <cellStyle name="Обычный 3 5" xfId="716"/>
    <cellStyle name="Обычный 3 5 2" xfId="717"/>
    <cellStyle name="Обычный 3 5 3" xfId="718"/>
    <cellStyle name="Обычный 3 6" xfId="719"/>
    <cellStyle name="Обычный 3 7" xfId="720"/>
    <cellStyle name="Обычный 3 8" xfId="721"/>
    <cellStyle name="Обычный 3 9" xfId="722"/>
    <cellStyle name="Обычный 30" xfId="723"/>
    <cellStyle name="Обычный 4" xfId="724"/>
    <cellStyle name="Обычный 4 10" xfId="725"/>
    <cellStyle name="Обычный 4 11" xfId="726"/>
    <cellStyle name="Обычный 4 12" xfId="727"/>
    <cellStyle name="Обычный 4 13" xfId="728"/>
    <cellStyle name="Обычный 4 14" xfId="729"/>
    <cellStyle name="Обычный 4 14 2" xfId="730"/>
    <cellStyle name="Обычный 4 14 3" xfId="731"/>
    <cellStyle name="Обычный 4 14 4" xfId="732"/>
    <cellStyle name="Обычный 4 15" xfId="733"/>
    <cellStyle name="Обычный 4 16" xfId="734"/>
    <cellStyle name="Обычный 4 17" xfId="735"/>
    <cellStyle name="Обычный 4 2" xfId="736"/>
    <cellStyle name="Обычный 4 2 2" xfId="737"/>
    <cellStyle name="Обычный 4 2 3" xfId="738"/>
    <cellStyle name="Обычный 4 3" xfId="739"/>
    <cellStyle name="Обычный 4 4" xfId="740"/>
    <cellStyle name="Обычный 4 5" xfId="741"/>
    <cellStyle name="Обычный 4 6" xfId="742"/>
    <cellStyle name="Обычный 4 7" xfId="743"/>
    <cellStyle name="Обычный 4 8" xfId="744"/>
    <cellStyle name="Обычный 4 9" xfId="745"/>
    <cellStyle name="Обычный 5" xfId="746"/>
    <cellStyle name="Обычный 5 10" xfId="747"/>
    <cellStyle name="Обычный 5 11" xfId="748"/>
    <cellStyle name="Обычный 5 12" xfId="749"/>
    <cellStyle name="Обычный 5 13" xfId="750"/>
    <cellStyle name="Обычный 5 14" xfId="751"/>
    <cellStyle name="Обычный 5 15" xfId="752"/>
    <cellStyle name="Обычный 5 16" xfId="753"/>
    <cellStyle name="Обычный 5 17" xfId="754"/>
    <cellStyle name="Обычный 5 18" xfId="755"/>
    <cellStyle name="Обычный 5 19" xfId="756"/>
    <cellStyle name="Обычный 5 2" xfId="757"/>
    <cellStyle name="Обычный 5 2 2" xfId="758"/>
    <cellStyle name="Обычный 5 2 3" xfId="759"/>
    <cellStyle name="Обычный 5 2 4" xfId="760"/>
    <cellStyle name="Обычный 5 20" xfId="761"/>
    <cellStyle name="Обычный 5 21" xfId="762"/>
    <cellStyle name="Обычный 5 3" xfId="763"/>
    <cellStyle name="Обычный 5 3 2" xfId="764"/>
    <cellStyle name="Обычный 5 3 3" xfId="765"/>
    <cellStyle name="Обычный 5 3 4" xfId="766"/>
    <cellStyle name="Обычный 5 4" xfId="767"/>
    <cellStyle name="Обычный 5 4 2" xfId="768"/>
    <cellStyle name="Обычный 5 5" xfId="769"/>
    <cellStyle name="Обычный 5 6" xfId="770"/>
    <cellStyle name="Обычный 5 7" xfId="771"/>
    <cellStyle name="Обычный 5 8" xfId="772"/>
    <cellStyle name="Обычный 5 9" xfId="773"/>
    <cellStyle name="Обычный 5_25_05_13" xfId="774"/>
    <cellStyle name="Обычный 6" xfId="775"/>
    <cellStyle name="Обычный 6 10" xfId="776"/>
    <cellStyle name="Обычный 6 11" xfId="777"/>
    <cellStyle name="Обычный 6 12" xfId="778"/>
    <cellStyle name="Обычный 6 13" xfId="779"/>
    <cellStyle name="Обычный 6 14" xfId="780"/>
    <cellStyle name="Обычный 6 15" xfId="781"/>
    <cellStyle name="Обычный 6 16" xfId="782"/>
    <cellStyle name="Обычный 6 17" xfId="783"/>
    <cellStyle name="Обычный 6 2" xfId="784"/>
    <cellStyle name="Обычный 6 2 2" xfId="785"/>
    <cellStyle name="Обычный 6 3" xfId="786"/>
    <cellStyle name="Обычный 6 4" xfId="787"/>
    <cellStyle name="Обычный 6 5" xfId="788"/>
    <cellStyle name="Обычный 6 6" xfId="789"/>
    <cellStyle name="Обычный 6 7" xfId="790"/>
    <cellStyle name="Обычный 6 8" xfId="791"/>
    <cellStyle name="Обычный 6 9" xfId="792"/>
    <cellStyle name="Обычный 7" xfId="793"/>
    <cellStyle name="Обычный 7 10" xfId="794"/>
    <cellStyle name="Обычный 7 11" xfId="795"/>
    <cellStyle name="Обычный 7 12" xfId="796"/>
    <cellStyle name="Обычный 7 2" xfId="797"/>
    <cellStyle name="Обычный 7 3" xfId="798"/>
    <cellStyle name="Обычный 7 4" xfId="799"/>
    <cellStyle name="Обычный 7 5" xfId="800"/>
    <cellStyle name="Обычный 7 6" xfId="801"/>
    <cellStyle name="Обычный 7 7" xfId="802"/>
    <cellStyle name="Обычный 7 8" xfId="803"/>
    <cellStyle name="Обычный 7 9" xfId="804"/>
    <cellStyle name="Обычный 8 2" xfId="805"/>
    <cellStyle name="Обычный 8 3" xfId="806"/>
    <cellStyle name="Обычный 8 4" xfId="807"/>
    <cellStyle name="Обычный 9 2" xfId="808"/>
    <cellStyle name="Обычный_База" xfId="809"/>
    <cellStyle name="Обычный_База 2" xfId="810"/>
    <cellStyle name="Обычный_База_База1 2_База1 (version 1)" xfId="811"/>
    <cellStyle name="Обычный_Выездка технические1" xfId="812"/>
    <cellStyle name="Обычный_конкур1 11" xfId="813"/>
    <cellStyle name="Обычный_конкур1 2 2" xfId="814"/>
    <cellStyle name="Обычный_Лист Microsoft Excel 10" xfId="815"/>
    <cellStyle name="Обычный_Лист Microsoft Excel 11" xfId="816"/>
    <cellStyle name="Обычный_Лист Microsoft Excel 2" xfId="817"/>
    <cellStyle name="Обычный_Лист Microsoft Excel_База" xfId="818"/>
    <cellStyle name="Обычный_Орел 11" xfId="819"/>
    <cellStyle name="Обычный_Россия (В) юниоры 2_Стартовые 04-06.04.13" xfId="820"/>
    <cellStyle name="Обычный_Россия (В) юниоры 2_Стартовые 04-06.04.13 2" xfId="821"/>
    <cellStyle name="Обычный_Форма технических_конкур" xfId="822"/>
    <cellStyle name="Плохой" xfId="823"/>
    <cellStyle name="Плохой 2" xfId="824"/>
    <cellStyle name="Плохой 3" xfId="825"/>
    <cellStyle name="Плохой 4" xfId="826"/>
    <cellStyle name="Пояснение" xfId="827"/>
    <cellStyle name="Пояснение 2" xfId="828"/>
    <cellStyle name="Пояснение 3" xfId="829"/>
    <cellStyle name="Примечание" xfId="830"/>
    <cellStyle name="Примечание 2" xfId="831"/>
    <cellStyle name="Примечание 3" xfId="832"/>
    <cellStyle name="Примечание 4" xfId="833"/>
    <cellStyle name="Примечание 5" xfId="834"/>
    <cellStyle name="Percent" xfId="835"/>
    <cellStyle name="Связанная ячейка" xfId="836"/>
    <cellStyle name="Связанная ячейка 2" xfId="837"/>
    <cellStyle name="Связанная ячейка 3" xfId="838"/>
    <cellStyle name="Текст предупреждения" xfId="839"/>
    <cellStyle name="Текст предупреждения 2" xfId="840"/>
    <cellStyle name="Текст предупреждения 3" xfId="841"/>
    <cellStyle name="Comma" xfId="842"/>
    <cellStyle name="Comma [0]" xfId="843"/>
    <cellStyle name="Финансовый 2" xfId="844"/>
    <cellStyle name="Финансовый 2 2" xfId="845"/>
    <cellStyle name="Финансовый 2 2 2" xfId="846"/>
    <cellStyle name="Финансовый 2 2 3" xfId="847"/>
    <cellStyle name="Финансовый 2 2 4" xfId="848"/>
    <cellStyle name="Финансовый 2 2 5" xfId="849"/>
    <cellStyle name="Финансовый 2 2 6" xfId="850"/>
    <cellStyle name="Финансовый 2 3" xfId="851"/>
    <cellStyle name="Финансовый 2 4" xfId="852"/>
    <cellStyle name="Финансовый 3" xfId="853"/>
    <cellStyle name="Финансовый 3 2" xfId="854"/>
    <cellStyle name="Хороший" xfId="855"/>
    <cellStyle name="Хороший 2" xfId="856"/>
    <cellStyle name="Хороший 3" xfId="857"/>
    <cellStyle name="Хороший 4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495300</xdr:rowOff>
    </xdr:from>
    <xdr:to>
      <xdr:col>4</xdr:col>
      <xdr:colOff>9525</xdr:colOff>
      <xdr:row>3</xdr:row>
      <xdr:rowOff>142875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933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0</xdr:row>
      <xdr:rowOff>428625</xdr:rowOff>
    </xdr:from>
    <xdr:to>
      <xdr:col>14</xdr:col>
      <xdr:colOff>657225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428625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542925</xdr:rowOff>
    </xdr:from>
    <xdr:to>
      <xdr:col>4</xdr:col>
      <xdr:colOff>285750</xdr:colOff>
      <xdr:row>4</xdr:row>
      <xdr:rowOff>28575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211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0</xdr:row>
      <xdr:rowOff>428625</xdr:rowOff>
    </xdr:from>
    <xdr:to>
      <xdr:col>14</xdr:col>
      <xdr:colOff>657225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4286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20</xdr:row>
      <xdr:rowOff>180975</xdr:rowOff>
    </xdr:from>
    <xdr:to>
      <xdr:col>14</xdr:col>
      <xdr:colOff>742950</xdr:colOff>
      <xdr:row>26</xdr:row>
      <xdr:rowOff>114300</xdr:rowOff>
    </xdr:to>
    <xdr:grpSp>
      <xdr:nvGrpSpPr>
        <xdr:cNvPr id="3" name="Группа 9"/>
        <xdr:cNvGrpSpPr>
          <a:grpSpLocks/>
        </xdr:cNvGrpSpPr>
      </xdr:nvGrpSpPr>
      <xdr:grpSpPr>
        <a:xfrm>
          <a:off x="7000875" y="7524750"/>
          <a:ext cx="3933825" cy="1076325"/>
          <a:chOff x="9759462" y="6315807"/>
          <a:chExt cx="3959469" cy="954699"/>
        </a:xfrm>
        <a:solidFill>
          <a:srgbClr val="FFFFFF"/>
        </a:solidFill>
      </xdr:grpSpPr>
      <xdr:pic>
        <xdr:nvPicPr>
          <xdr:cNvPr id="4" name="Picture 10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36274" y="6681457"/>
            <a:ext cx="1242283" cy="5869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807263" y="6359723"/>
            <a:ext cx="911668" cy="9107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24" descr="Albion-Logo-Master-RGB (1)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550366" y="6491710"/>
            <a:ext cx="1036391" cy="7203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026" descr="MAXIMA_PARK_Logo (1)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759462" y="6315807"/>
            <a:ext cx="706765" cy="901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542925</xdr:rowOff>
    </xdr:from>
    <xdr:to>
      <xdr:col>5</xdr:col>
      <xdr:colOff>38100</xdr:colOff>
      <xdr:row>4</xdr:row>
      <xdr:rowOff>123825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2095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447675</xdr:colOff>
      <xdr:row>0</xdr:row>
      <xdr:rowOff>600075</xdr:rowOff>
    </xdr:from>
    <xdr:to>
      <xdr:col>17</xdr:col>
      <xdr:colOff>695325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600075"/>
          <a:ext cx="1466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542925</xdr:rowOff>
    </xdr:from>
    <xdr:to>
      <xdr:col>4</xdr:col>
      <xdr:colOff>285750</xdr:colOff>
      <xdr:row>4</xdr:row>
      <xdr:rowOff>28575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211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0</xdr:row>
      <xdr:rowOff>428625</xdr:rowOff>
    </xdr:from>
    <xdr:to>
      <xdr:col>14</xdr:col>
      <xdr:colOff>657225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4286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4</xdr:col>
      <xdr:colOff>314325</xdr:colOff>
      <xdr:row>1</xdr:row>
      <xdr:rowOff>38100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76200</xdr:rowOff>
    </xdr:from>
    <xdr:to>
      <xdr:col>18</xdr:col>
      <xdr:colOff>590550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76200"/>
          <a:ext cx="1781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31"/>
  <sheetViews>
    <sheetView view="pageBreakPreview" zoomScale="75" zoomScaleSheetLayoutView="75" zoomScalePageLayoutView="0" workbookViewId="0" topLeftCell="A1">
      <selection activeCell="A3" sqref="A3:O3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20.00390625" style="1" customWidth="1"/>
    <col min="5" max="5" width="8.140625" style="1" customWidth="1"/>
    <col min="6" max="6" width="6.8515625" style="1" customWidth="1"/>
    <col min="7" max="7" width="32.574218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19.140625" style="2" customWidth="1"/>
    <col min="12" max="14" width="10.00390625" style="1" customWidth="1"/>
    <col min="15" max="15" width="11.28125" style="1" customWidth="1"/>
    <col min="16" max="16384" width="9.140625" style="1" customWidth="1"/>
  </cols>
  <sheetData>
    <row r="1" spans="1:15" ht="48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4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5" s="11" customFormat="1" ht="15" customHeight="1">
      <c r="A6" s="36" t="s">
        <v>33</v>
      </c>
      <c r="B6" s="5"/>
      <c r="C6" s="5"/>
      <c r="D6" s="6"/>
      <c r="E6" s="7"/>
      <c r="F6" s="8"/>
      <c r="G6" s="7"/>
      <c r="H6" s="9"/>
      <c r="I6" s="9"/>
      <c r="J6" s="10"/>
      <c r="L6" s="12"/>
      <c r="M6" s="12"/>
      <c r="N6" s="12"/>
      <c r="O6" s="12" t="s">
        <v>34</v>
      </c>
    </row>
    <row r="7" spans="1:15" ht="15" customHeight="1">
      <c r="A7" s="86" t="s">
        <v>1</v>
      </c>
      <c r="B7" s="74" t="s">
        <v>2</v>
      </c>
      <c r="C7" s="74" t="s">
        <v>35</v>
      </c>
      <c r="D7" s="80" t="s">
        <v>3</v>
      </c>
      <c r="E7" s="80" t="s">
        <v>4</v>
      </c>
      <c r="F7" s="87" t="s">
        <v>5</v>
      </c>
      <c r="G7" s="80" t="s">
        <v>6</v>
      </c>
      <c r="H7" s="80" t="s">
        <v>4</v>
      </c>
      <c r="I7" s="80" t="s">
        <v>7</v>
      </c>
      <c r="J7" s="80" t="s">
        <v>8</v>
      </c>
      <c r="K7" s="80" t="s">
        <v>9</v>
      </c>
      <c r="L7" s="77" t="s">
        <v>20</v>
      </c>
      <c r="M7" s="77" t="s">
        <v>17</v>
      </c>
      <c r="N7" s="77" t="s">
        <v>18</v>
      </c>
      <c r="O7" s="77" t="s">
        <v>14</v>
      </c>
    </row>
    <row r="8" spans="1:15" ht="24.75" customHeight="1">
      <c r="A8" s="86"/>
      <c r="B8" s="75"/>
      <c r="C8" s="75"/>
      <c r="D8" s="80"/>
      <c r="E8" s="80"/>
      <c r="F8" s="87"/>
      <c r="G8" s="80"/>
      <c r="H8" s="80"/>
      <c r="I8" s="80"/>
      <c r="J8" s="80"/>
      <c r="K8" s="80"/>
      <c r="L8" s="78"/>
      <c r="M8" s="78"/>
      <c r="N8" s="78"/>
      <c r="O8" s="78"/>
    </row>
    <row r="9" spans="1:15" ht="19.5" customHeight="1">
      <c r="A9" s="86"/>
      <c r="B9" s="76"/>
      <c r="C9" s="76"/>
      <c r="D9" s="80"/>
      <c r="E9" s="80"/>
      <c r="F9" s="87"/>
      <c r="G9" s="80"/>
      <c r="H9" s="80"/>
      <c r="I9" s="80"/>
      <c r="J9" s="80"/>
      <c r="K9" s="80"/>
      <c r="L9" s="79"/>
      <c r="M9" s="79"/>
      <c r="N9" s="79"/>
      <c r="O9" s="79"/>
    </row>
    <row r="10" spans="1:15" s="14" customFormat="1" ht="39" customHeight="1">
      <c r="A10" s="13">
        <v>1</v>
      </c>
      <c r="B10" s="66">
        <v>1</v>
      </c>
      <c r="C10" s="66" t="s">
        <v>36</v>
      </c>
      <c r="D10" s="52" t="s">
        <v>37</v>
      </c>
      <c r="E10" s="26" t="s">
        <v>38</v>
      </c>
      <c r="F10" s="38">
        <v>1</v>
      </c>
      <c r="G10" s="47" t="s">
        <v>39</v>
      </c>
      <c r="H10" s="48" t="s">
        <v>40</v>
      </c>
      <c r="I10" s="45" t="s">
        <v>41</v>
      </c>
      <c r="J10" s="28" t="s">
        <v>42</v>
      </c>
      <c r="K10" s="46" t="s">
        <v>43</v>
      </c>
      <c r="L10" s="40">
        <v>71.41</v>
      </c>
      <c r="M10" s="40">
        <v>71.538</v>
      </c>
      <c r="N10" s="40">
        <v>70.357</v>
      </c>
      <c r="O10" s="35">
        <f>L10+M10+N10</f>
        <v>213.30499999999998</v>
      </c>
    </row>
    <row r="11" spans="1:15" s="14" customFormat="1" ht="39" customHeight="1">
      <c r="A11" s="13">
        <v>2</v>
      </c>
      <c r="B11" s="66">
        <v>9</v>
      </c>
      <c r="C11" s="66" t="s">
        <v>48</v>
      </c>
      <c r="D11" s="43" t="s">
        <v>49</v>
      </c>
      <c r="E11" s="54" t="s">
        <v>50</v>
      </c>
      <c r="F11" s="29">
        <v>2</v>
      </c>
      <c r="G11" s="44" t="s">
        <v>51</v>
      </c>
      <c r="H11" s="41" t="s">
        <v>52</v>
      </c>
      <c r="I11" s="45" t="s">
        <v>41</v>
      </c>
      <c r="J11" s="28" t="s">
        <v>42</v>
      </c>
      <c r="K11" s="46" t="s">
        <v>43</v>
      </c>
      <c r="L11" s="40">
        <v>68.59</v>
      </c>
      <c r="M11" s="40">
        <v>67.051</v>
      </c>
      <c r="N11" s="40">
        <v>66.012</v>
      </c>
      <c r="O11" s="35">
        <f>L11+M11+N11</f>
        <v>201.65300000000002</v>
      </c>
    </row>
    <row r="12" spans="1:15" s="14" customFormat="1" ht="39" customHeight="1">
      <c r="A12" s="13">
        <v>3</v>
      </c>
      <c r="B12" s="66">
        <v>27</v>
      </c>
      <c r="C12" s="66" t="s">
        <v>36</v>
      </c>
      <c r="D12" s="43" t="s">
        <v>88</v>
      </c>
      <c r="E12" s="26" t="s">
        <v>89</v>
      </c>
      <c r="F12" s="32" t="s">
        <v>90</v>
      </c>
      <c r="G12" s="47" t="s">
        <v>91</v>
      </c>
      <c r="H12" s="67" t="s">
        <v>92</v>
      </c>
      <c r="I12" s="37" t="s">
        <v>93</v>
      </c>
      <c r="J12" s="33" t="s">
        <v>64</v>
      </c>
      <c r="K12" s="33" t="s">
        <v>94</v>
      </c>
      <c r="L12" s="40">
        <v>66.154</v>
      </c>
      <c r="M12" s="40">
        <v>67.051</v>
      </c>
      <c r="N12" s="40">
        <v>65.393</v>
      </c>
      <c r="O12" s="35">
        <f>L12+M12+N12</f>
        <v>198.59799999999998</v>
      </c>
    </row>
    <row r="13" spans="1:15" s="14" customFormat="1" ht="39" customHeight="1">
      <c r="A13" s="13">
        <v>4</v>
      </c>
      <c r="B13" s="66">
        <v>22</v>
      </c>
      <c r="C13" s="66" t="s">
        <v>36</v>
      </c>
      <c r="D13" s="43" t="s">
        <v>65</v>
      </c>
      <c r="E13" s="26" t="s">
        <v>66</v>
      </c>
      <c r="F13" s="32">
        <v>2</v>
      </c>
      <c r="G13" s="53" t="s">
        <v>67</v>
      </c>
      <c r="H13" s="27" t="s">
        <v>68</v>
      </c>
      <c r="I13" s="37" t="s">
        <v>62</v>
      </c>
      <c r="J13" s="71" t="s">
        <v>69</v>
      </c>
      <c r="K13" s="46" t="s">
        <v>63</v>
      </c>
      <c r="L13" s="40">
        <v>66.538</v>
      </c>
      <c r="M13" s="40">
        <v>66.41</v>
      </c>
      <c r="N13" s="40">
        <v>65</v>
      </c>
      <c r="O13" s="35">
        <f>L13+M13+N13</f>
        <v>197.94799999999998</v>
      </c>
    </row>
    <row r="14" spans="1:15" s="14" customFormat="1" ht="39" customHeight="1">
      <c r="A14" s="13">
        <v>5</v>
      </c>
      <c r="B14" s="66">
        <v>21</v>
      </c>
      <c r="C14" s="66" t="s">
        <v>36</v>
      </c>
      <c r="D14" s="52" t="s">
        <v>57</v>
      </c>
      <c r="E14" s="26" t="s">
        <v>58</v>
      </c>
      <c r="F14" s="68">
        <v>3</v>
      </c>
      <c r="G14" s="44" t="s">
        <v>59</v>
      </c>
      <c r="H14" s="39" t="s">
        <v>60</v>
      </c>
      <c r="I14" s="69" t="s">
        <v>61</v>
      </c>
      <c r="J14" s="33" t="s">
        <v>62</v>
      </c>
      <c r="K14" s="33" t="s">
        <v>63</v>
      </c>
      <c r="L14" s="40">
        <v>67.436</v>
      </c>
      <c r="M14" s="40">
        <v>65.833</v>
      </c>
      <c r="N14" s="40">
        <v>64.643</v>
      </c>
      <c r="O14" s="35">
        <f>L14+M14+N14</f>
        <v>197.912</v>
      </c>
    </row>
    <row r="15" spans="1:15" s="14" customFormat="1" ht="39" customHeight="1">
      <c r="A15" s="13">
        <v>6</v>
      </c>
      <c r="B15" s="66">
        <v>2</v>
      </c>
      <c r="C15" s="66" t="s">
        <v>48</v>
      </c>
      <c r="D15" s="43" t="s">
        <v>53</v>
      </c>
      <c r="E15" s="30" t="s">
        <v>54</v>
      </c>
      <c r="F15" s="31">
        <v>2</v>
      </c>
      <c r="G15" s="44" t="s">
        <v>55</v>
      </c>
      <c r="H15" s="30" t="s">
        <v>56</v>
      </c>
      <c r="I15" s="45" t="s">
        <v>41</v>
      </c>
      <c r="J15" s="28" t="s">
        <v>42</v>
      </c>
      <c r="K15" s="46" t="s">
        <v>43</v>
      </c>
      <c r="L15" s="40">
        <v>67.436</v>
      </c>
      <c r="M15" s="40">
        <v>65.577</v>
      </c>
      <c r="N15" s="40">
        <v>64.881</v>
      </c>
      <c r="O15" s="35">
        <f>L15+M15+N15</f>
        <v>197.894</v>
      </c>
    </row>
    <row r="16" spans="1:15" s="14" customFormat="1" ht="39" customHeight="1">
      <c r="A16" s="13">
        <v>7</v>
      </c>
      <c r="B16" s="66">
        <v>57</v>
      </c>
      <c r="C16" s="66" t="s">
        <v>48</v>
      </c>
      <c r="D16" s="43" t="s">
        <v>53</v>
      </c>
      <c r="E16" s="30" t="s">
        <v>54</v>
      </c>
      <c r="F16" s="31">
        <v>2</v>
      </c>
      <c r="G16" s="44" t="s">
        <v>102</v>
      </c>
      <c r="H16" s="30" t="s">
        <v>103</v>
      </c>
      <c r="I16" s="45" t="s">
        <v>41</v>
      </c>
      <c r="J16" s="28" t="s">
        <v>42</v>
      </c>
      <c r="K16" s="46" t="s">
        <v>43</v>
      </c>
      <c r="L16" s="40">
        <v>65.205</v>
      </c>
      <c r="M16" s="40">
        <v>66.41</v>
      </c>
      <c r="N16" s="40">
        <v>66.071</v>
      </c>
      <c r="O16" s="35">
        <f>L16+M16+N16</f>
        <v>197.686</v>
      </c>
    </row>
    <row r="17" spans="1:15" s="14" customFormat="1" ht="39" customHeight="1">
      <c r="A17" s="13">
        <v>8</v>
      </c>
      <c r="B17" s="66">
        <v>7</v>
      </c>
      <c r="C17" s="66" t="s">
        <v>48</v>
      </c>
      <c r="D17" s="43" t="s">
        <v>77</v>
      </c>
      <c r="E17" s="26" t="s">
        <v>78</v>
      </c>
      <c r="F17" s="38">
        <v>2</v>
      </c>
      <c r="G17" s="44" t="s">
        <v>79</v>
      </c>
      <c r="H17" s="30" t="s">
        <v>80</v>
      </c>
      <c r="I17" s="45" t="s">
        <v>41</v>
      </c>
      <c r="J17" s="28" t="s">
        <v>42</v>
      </c>
      <c r="K17" s="46" t="s">
        <v>43</v>
      </c>
      <c r="L17" s="40">
        <v>66.346</v>
      </c>
      <c r="M17" s="40">
        <v>65.064</v>
      </c>
      <c r="N17" s="40">
        <v>65</v>
      </c>
      <c r="O17" s="35">
        <f>L17+M17+N17</f>
        <v>196.41</v>
      </c>
    </row>
    <row r="18" spans="1:15" s="14" customFormat="1" ht="39" customHeight="1">
      <c r="A18" s="13">
        <v>9</v>
      </c>
      <c r="B18" s="66">
        <v>14</v>
      </c>
      <c r="C18" s="66" t="s">
        <v>48</v>
      </c>
      <c r="D18" s="58" t="s">
        <v>81</v>
      </c>
      <c r="E18" s="26" t="s">
        <v>82</v>
      </c>
      <c r="F18" s="32">
        <v>2</v>
      </c>
      <c r="G18" s="44" t="s">
        <v>83</v>
      </c>
      <c r="H18" s="39" t="s">
        <v>84</v>
      </c>
      <c r="I18" s="45" t="s">
        <v>85</v>
      </c>
      <c r="J18" s="59" t="s">
        <v>86</v>
      </c>
      <c r="K18" s="49" t="s">
        <v>87</v>
      </c>
      <c r="L18" s="40">
        <v>66.282</v>
      </c>
      <c r="M18" s="40">
        <v>64.167</v>
      </c>
      <c r="N18" s="40">
        <v>65.298</v>
      </c>
      <c r="O18" s="35">
        <f>L18+M18+N18</f>
        <v>195.747</v>
      </c>
    </row>
    <row r="19" spans="1:15" s="14" customFormat="1" ht="39" customHeight="1">
      <c r="A19" s="13">
        <v>10</v>
      </c>
      <c r="B19" s="66">
        <v>29</v>
      </c>
      <c r="C19" s="66" t="s">
        <v>48</v>
      </c>
      <c r="D19" s="43" t="s">
        <v>70</v>
      </c>
      <c r="E19" s="54" t="s">
        <v>71</v>
      </c>
      <c r="F19" s="29">
        <v>3</v>
      </c>
      <c r="G19" s="47" t="s">
        <v>72</v>
      </c>
      <c r="H19" s="30" t="s">
        <v>73</v>
      </c>
      <c r="I19" s="55" t="s">
        <v>74</v>
      </c>
      <c r="J19" s="33" t="s">
        <v>75</v>
      </c>
      <c r="K19" s="70" t="s">
        <v>76</v>
      </c>
      <c r="L19" s="40">
        <v>66.538</v>
      </c>
      <c r="M19" s="40">
        <v>64.295</v>
      </c>
      <c r="N19" s="40">
        <v>63.869</v>
      </c>
      <c r="O19" s="35">
        <f>L19+M19+N19</f>
        <v>194.702</v>
      </c>
    </row>
    <row r="20" spans="1:15" s="14" customFormat="1" ht="39" customHeight="1">
      <c r="A20" s="13">
        <v>11</v>
      </c>
      <c r="B20" s="66">
        <v>13</v>
      </c>
      <c r="C20" s="66" t="s">
        <v>48</v>
      </c>
      <c r="D20" s="52" t="s">
        <v>95</v>
      </c>
      <c r="E20" s="26" t="s">
        <v>96</v>
      </c>
      <c r="F20" s="38" t="s">
        <v>90</v>
      </c>
      <c r="G20" s="44" t="s">
        <v>97</v>
      </c>
      <c r="H20" s="41" t="s">
        <v>98</v>
      </c>
      <c r="I20" s="28" t="s">
        <v>99</v>
      </c>
      <c r="J20" s="33" t="s">
        <v>100</v>
      </c>
      <c r="K20" s="33" t="s">
        <v>101</v>
      </c>
      <c r="L20" s="40">
        <v>66.154</v>
      </c>
      <c r="M20" s="40">
        <v>62.308</v>
      </c>
      <c r="N20" s="40">
        <v>63.571</v>
      </c>
      <c r="O20" s="35">
        <f>L20+M20+N20</f>
        <v>192.033</v>
      </c>
    </row>
    <row r="21" spans="1:15" s="14" customFormat="1" ht="39" customHeight="1">
      <c r="A21" s="13">
        <v>12</v>
      </c>
      <c r="B21" s="66">
        <v>5</v>
      </c>
      <c r="C21" s="66" t="s">
        <v>123</v>
      </c>
      <c r="D21" s="43" t="s">
        <v>124</v>
      </c>
      <c r="E21" s="26" t="s">
        <v>125</v>
      </c>
      <c r="F21" s="29" t="s">
        <v>90</v>
      </c>
      <c r="G21" s="44" t="s">
        <v>126</v>
      </c>
      <c r="H21" s="51" t="s">
        <v>127</v>
      </c>
      <c r="I21" s="45" t="s">
        <v>41</v>
      </c>
      <c r="J21" s="71" t="s">
        <v>128</v>
      </c>
      <c r="K21" s="46" t="s">
        <v>43</v>
      </c>
      <c r="L21" s="40">
        <v>63.462</v>
      </c>
      <c r="M21" s="40">
        <v>61.731</v>
      </c>
      <c r="N21" s="40">
        <v>61.012</v>
      </c>
      <c r="O21" s="35">
        <f>L21+M21+N21</f>
        <v>186.205</v>
      </c>
    </row>
    <row r="22" spans="1:15" s="14" customFormat="1" ht="39" customHeight="1">
      <c r="A22" s="13">
        <v>13</v>
      </c>
      <c r="B22" s="66">
        <v>3</v>
      </c>
      <c r="C22" s="66" t="s">
        <v>48</v>
      </c>
      <c r="D22" s="72" t="s">
        <v>133</v>
      </c>
      <c r="E22" s="26" t="s">
        <v>134</v>
      </c>
      <c r="F22" s="73">
        <v>3</v>
      </c>
      <c r="G22" s="44" t="s">
        <v>135</v>
      </c>
      <c r="H22" s="30" t="s">
        <v>136</v>
      </c>
      <c r="I22" s="45" t="s">
        <v>41</v>
      </c>
      <c r="J22" s="28" t="s">
        <v>128</v>
      </c>
      <c r="K22" s="46" t="s">
        <v>43</v>
      </c>
      <c r="L22" s="40">
        <v>63.218</v>
      </c>
      <c r="M22" s="40">
        <v>62.756</v>
      </c>
      <c r="N22" s="40">
        <v>59.381</v>
      </c>
      <c r="O22" s="35">
        <f>L22+M22+N22</f>
        <v>185.35500000000002</v>
      </c>
    </row>
    <row r="23" spans="1:15" s="14" customFormat="1" ht="39" customHeight="1">
      <c r="A23" s="13">
        <v>14</v>
      </c>
      <c r="B23" s="66">
        <v>12</v>
      </c>
      <c r="C23" s="66" t="s">
        <v>36</v>
      </c>
      <c r="D23" s="43" t="s">
        <v>129</v>
      </c>
      <c r="E23" s="26" t="s">
        <v>130</v>
      </c>
      <c r="F23" s="32" t="s">
        <v>90</v>
      </c>
      <c r="G23" s="44" t="s">
        <v>131</v>
      </c>
      <c r="H23" s="41" t="s">
        <v>132</v>
      </c>
      <c r="I23" s="33" t="s">
        <v>113</v>
      </c>
      <c r="J23" s="28" t="s">
        <v>114</v>
      </c>
      <c r="K23" s="46" t="s">
        <v>115</v>
      </c>
      <c r="L23" s="40">
        <v>63.333</v>
      </c>
      <c r="M23" s="40">
        <v>62.628</v>
      </c>
      <c r="N23" s="40">
        <v>58.095</v>
      </c>
      <c r="O23" s="35">
        <f>L23+M23+N23</f>
        <v>184.05599999999998</v>
      </c>
    </row>
    <row r="24" spans="1:15" s="14" customFormat="1" ht="39" customHeight="1">
      <c r="A24" s="13">
        <v>15</v>
      </c>
      <c r="B24" s="66">
        <v>11</v>
      </c>
      <c r="C24" s="66" t="s">
        <v>36</v>
      </c>
      <c r="D24" s="52" t="s">
        <v>120</v>
      </c>
      <c r="E24" s="26" t="s">
        <v>121</v>
      </c>
      <c r="F24" s="38" t="s">
        <v>90</v>
      </c>
      <c r="G24" s="44" t="s">
        <v>111</v>
      </c>
      <c r="H24" s="39" t="s">
        <v>112</v>
      </c>
      <c r="I24" s="28" t="s">
        <v>114</v>
      </c>
      <c r="J24" s="28" t="s">
        <v>114</v>
      </c>
      <c r="K24" s="46" t="s">
        <v>115</v>
      </c>
      <c r="L24" s="40">
        <v>64.038</v>
      </c>
      <c r="M24" s="40">
        <v>60.128</v>
      </c>
      <c r="N24" s="40">
        <v>58.429</v>
      </c>
      <c r="O24" s="35">
        <f>L24+M24+N24</f>
        <v>182.595</v>
      </c>
    </row>
    <row r="25" spans="1:15" s="14" customFormat="1" ht="39" customHeight="1">
      <c r="A25" s="13">
        <v>16</v>
      </c>
      <c r="B25" s="66">
        <v>16</v>
      </c>
      <c r="C25" s="66" t="s">
        <v>36</v>
      </c>
      <c r="D25" s="52" t="s">
        <v>104</v>
      </c>
      <c r="E25" s="26" t="s">
        <v>105</v>
      </c>
      <c r="F25" s="94" t="s">
        <v>90</v>
      </c>
      <c r="G25" s="44" t="s">
        <v>106</v>
      </c>
      <c r="H25" s="30" t="s">
        <v>107</v>
      </c>
      <c r="I25" s="71" t="s">
        <v>108</v>
      </c>
      <c r="J25" s="37" t="s">
        <v>109</v>
      </c>
      <c r="K25" s="46" t="s">
        <v>110</v>
      </c>
      <c r="L25" s="40">
        <v>64.551</v>
      </c>
      <c r="M25" s="40">
        <v>61.41</v>
      </c>
      <c r="N25" s="40">
        <v>55.774</v>
      </c>
      <c r="O25" s="35">
        <f>L25+M25+N25</f>
        <v>181.735</v>
      </c>
    </row>
    <row r="26" spans="1:15" s="14" customFormat="1" ht="39" customHeight="1">
      <c r="A26" s="13">
        <v>17</v>
      </c>
      <c r="B26" s="66">
        <v>6</v>
      </c>
      <c r="C26" s="66" t="s">
        <v>48</v>
      </c>
      <c r="D26" s="43" t="s">
        <v>116</v>
      </c>
      <c r="E26" s="26" t="s">
        <v>117</v>
      </c>
      <c r="F26" s="32" t="s">
        <v>90</v>
      </c>
      <c r="G26" s="44" t="s">
        <v>118</v>
      </c>
      <c r="H26" s="41" t="s">
        <v>119</v>
      </c>
      <c r="I26" s="45" t="s">
        <v>41</v>
      </c>
      <c r="J26" s="28" t="s">
        <v>42</v>
      </c>
      <c r="K26" s="46" t="s">
        <v>43</v>
      </c>
      <c r="L26" s="40">
        <v>64.103</v>
      </c>
      <c r="M26" s="40">
        <v>61.026</v>
      </c>
      <c r="N26" s="40">
        <v>56.548</v>
      </c>
      <c r="O26" s="35">
        <f>L26+M26+N26</f>
        <v>181.677</v>
      </c>
    </row>
    <row r="27" spans="1:15" s="14" customFormat="1" ht="39" customHeight="1">
      <c r="A27" s="13">
        <v>18</v>
      </c>
      <c r="B27" s="66">
        <v>4</v>
      </c>
      <c r="C27" s="66" t="s">
        <v>48</v>
      </c>
      <c r="D27" s="52" t="s">
        <v>137</v>
      </c>
      <c r="E27" s="26" t="s">
        <v>138</v>
      </c>
      <c r="F27" s="92" t="s">
        <v>90</v>
      </c>
      <c r="G27" s="44" t="s">
        <v>139</v>
      </c>
      <c r="H27" s="30" t="s">
        <v>140</v>
      </c>
      <c r="I27" s="45" t="s">
        <v>41</v>
      </c>
      <c r="J27" s="28" t="s">
        <v>42</v>
      </c>
      <c r="K27" s="46" t="s">
        <v>43</v>
      </c>
      <c r="L27" s="40">
        <v>61.987</v>
      </c>
      <c r="M27" s="40">
        <v>60.205</v>
      </c>
      <c r="N27" s="40">
        <v>59.202</v>
      </c>
      <c r="O27" s="35">
        <f>L27+M27+N27</f>
        <v>181.394</v>
      </c>
    </row>
    <row r="29" spans="1:15" s="23" customFormat="1" ht="27" customHeight="1">
      <c r="A29" s="15"/>
      <c r="B29" s="15"/>
      <c r="C29" s="15"/>
      <c r="D29" s="16" t="s">
        <v>10</v>
      </c>
      <c r="E29" s="16"/>
      <c r="F29" s="16"/>
      <c r="G29" s="17"/>
      <c r="H29" s="18"/>
      <c r="I29" s="34" t="s">
        <v>13</v>
      </c>
      <c r="J29" s="20"/>
      <c r="K29" s="21"/>
      <c r="L29" s="15"/>
      <c r="M29" s="22"/>
      <c r="O29" s="22"/>
    </row>
    <row r="30" spans="1:15" s="23" customFormat="1" ht="27" customHeight="1">
      <c r="A30" s="15"/>
      <c r="B30" s="15"/>
      <c r="C30" s="15"/>
      <c r="D30" s="16"/>
      <c r="E30" s="16"/>
      <c r="F30" s="16"/>
      <c r="G30" s="17"/>
      <c r="H30" s="18"/>
      <c r="I30" s="19"/>
      <c r="J30" s="20"/>
      <c r="K30" s="21"/>
      <c r="L30" s="15"/>
      <c r="M30" s="22"/>
      <c r="O30" s="22"/>
    </row>
    <row r="31" spans="1:15" s="23" customFormat="1" ht="27" customHeight="1">
      <c r="A31" s="15"/>
      <c r="B31" s="15"/>
      <c r="C31" s="15"/>
      <c r="D31" s="16" t="s">
        <v>11</v>
      </c>
      <c r="E31" s="16"/>
      <c r="F31" s="16"/>
      <c r="G31" s="17"/>
      <c r="H31" s="18"/>
      <c r="I31" s="19" t="s">
        <v>12</v>
      </c>
      <c r="J31" s="20"/>
      <c r="K31" s="21"/>
      <c r="L31" s="15"/>
      <c r="M31" s="22"/>
      <c r="O31" s="22"/>
    </row>
  </sheetData>
  <sheetProtection insertRows="0"/>
  <protectedRanges>
    <protectedRange sqref="K11" name="Диапазон1_3_1_1_3_11_1_1_3_1_1_2_1_3_2_3_2"/>
    <protectedRange sqref="K16" name="Диапазон1_3_1_1_3_11_1_1_3_1_1_2_2_2_2"/>
    <protectedRange sqref="K21" name="Диапазон1_3_1_1_3_11_1_1_3_1_1_2_1_3_2_3_7"/>
    <protectedRange sqref="K22" name="Диапазон1_3_1_1_3_11_1_1_3_1_1_2_2_2_4"/>
    <protectedRange sqref="K27" name="Диапазон1_3_1_1_3_11_1_1_3_1_1_2_1_3_3_1_1_2_1"/>
  </protectedRanges>
  <mergeCells count="20">
    <mergeCell ref="A1:O1"/>
    <mergeCell ref="A2:O2"/>
    <mergeCell ref="A3:O3"/>
    <mergeCell ref="A4:O4"/>
    <mergeCell ref="A5:K5"/>
    <mergeCell ref="A7:A9"/>
    <mergeCell ref="B7:B9"/>
    <mergeCell ref="D7:D9"/>
    <mergeCell ref="E7:E9"/>
    <mergeCell ref="F7:F9"/>
    <mergeCell ref="C7:C9"/>
    <mergeCell ref="M7:M9"/>
    <mergeCell ref="N7:N9"/>
    <mergeCell ref="O7:O9"/>
    <mergeCell ref="G7:G9"/>
    <mergeCell ref="H7:H9"/>
    <mergeCell ref="I7:I9"/>
    <mergeCell ref="J7:J9"/>
    <mergeCell ref="K7:K9"/>
    <mergeCell ref="L7:L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20"/>
  <sheetViews>
    <sheetView view="pageBreakPreview" zoomScale="75" zoomScaleSheetLayoutView="75" zoomScalePageLayoutView="0" workbookViewId="0" topLeftCell="A1">
      <selection activeCell="K6" sqref="K6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customWidth="1"/>
    <col min="6" max="6" width="6.8515625" style="1" customWidth="1"/>
    <col min="7" max="7" width="32.4218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20.8515625" style="2" customWidth="1"/>
    <col min="12" max="14" width="10.00390625" style="1" customWidth="1"/>
    <col min="15" max="15" width="11.57421875" style="1" customWidth="1"/>
    <col min="16" max="16384" width="9.140625" style="1" customWidth="1"/>
  </cols>
  <sheetData>
    <row r="1" spans="1:15" ht="48" customHeight="1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8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4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1" s="4" customFormat="1" ht="30.75" customHeight="1">
      <c r="A6" s="56"/>
      <c r="B6" s="56"/>
      <c r="C6" s="56"/>
      <c r="D6" s="57"/>
      <c r="E6" s="57"/>
      <c r="F6" s="57"/>
      <c r="G6" s="57"/>
      <c r="H6" s="57"/>
      <c r="I6" s="57"/>
      <c r="J6" s="57"/>
      <c r="K6" s="57"/>
    </row>
    <row r="7" spans="1:15" s="11" customFormat="1" ht="15" customHeight="1">
      <c r="A7" s="36" t="s">
        <v>33</v>
      </c>
      <c r="B7" s="5"/>
      <c r="C7" s="5"/>
      <c r="D7" s="6"/>
      <c r="E7" s="7"/>
      <c r="F7" s="8"/>
      <c r="G7" s="7"/>
      <c r="H7" s="9"/>
      <c r="I7" s="9"/>
      <c r="J7" s="10"/>
      <c r="L7" s="12"/>
      <c r="M7" s="12"/>
      <c r="N7" s="12"/>
      <c r="O7" s="12" t="s">
        <v>34</v>
      </c>
    </row>
    <row r="8" spans="1:15" ht="15" customHeight="1">
      <c r="A8" s="86" t="s">
        <v>1</v>
      </c>
      <c r="B8" s="74" t="s">
        <v>2</v>
      </c>
      <c r="C8" s="64"/>
      <c r="D8" s="80" t="s">
        <v>3</v>
      </c>
      <c r="E8" s="80" t="s">
        <v>4</v>
      </c>
      <c r="F8" s="87" t="s">
        <v>5</v>
      </c>
      <c r="G8" s="80" t="s">
        <v>6</v>
      </c>
      <c r="H8" s="80" t="s">
        <v>4</v>
      </c>
      <c r="I8" s="80" t="s">
        <v>7</v>
      </c>
      <c r="J8" s="80" t="s">
        <v>8</v>
      </c>
      <c r="K8" s="80" t="s">
        <v>9</v>
      </c>
      <c r="L8" s="77" t="s">
        <v>17</v>
      </c>
      <c r="M8" s="77" t="s">
        <v>18</v>
      </c>
      <c r="N8" s="77" t="s">
        <v>16</v>
      </c>
      <c r="O8" s="77" t="s">
        <v>14</v>
      </c>
    </row>
    <row r="9" spans="1:15" ht="24.75" customHeight="1">
      <c r="A9" s="86"/>
      <c r="B9" s="75"/>
      <c r="C9" s="65"/>
      <c r="D9" s="80"/>
      <c r="E9" s="80"/>
      <c r="F9" s="87"/>
      <c r="G9" s="80"/>
      <c r="H9" s="80"/>
      <c r="I9" s="80"/>
      <c r="J9" s="80"/>
      <c r="K9" s="80"/>
      <c r="L9" s="78"/>
      <c r="M9" s="78"/>
      <c r="N9" s="78"/>
      <c r="O9" s="78"/>
    </row>
    <row r="10" spans="1:15" ht="19.5" customHeight="1">
      <c r="A10" s="86"/>
      <c r="B10" s="76"/>
      <c r="C10" s="60"/>
      <c r="D10" s="80"/>
      <c r="E10" s="80"/>
      <c r="F10" s="87"/>
      <c r="G10" s="80"/>
      <c r="H10" s="80"/>
      <c r="I10" s="80"/>
      <c r="J10" s="80"/>
      <c r="K10" s="80"/>
      <c r="L10" s="79"/>
      <c r="M10" s="79"/>
      <c r="N10" s="79"/>
      <c r="O10" s="79"/>
    </row>
    <row r="11" spans="1:15" s="14" customFormat="1" ht="48" customHeight="1">
      <c r="A11" s="13">
        <v>1</v>
      </c>
      <c r="B11" s="95">
        <v>51</v>
      </c>
      <c r="C11" s="95" t="s">
        <v>48</v>
      </c>
      <c r="D11" s="43" t="s">
        <v>151</v>
      </c>
      <c r="E11" s="26" t="s">
        <v>152</v>
      </c>
      <c r="F11" s="32" t="s">
        <v>44</v>
      </c>
      <c r="G11" s="44" t="s">
        <v>153</v>
      </c>
      <c r="H11" s="27" t="s">
        <v>154</v>
      </c>
      <c r="I11" s="45" t="s">
        <v>41</v>
      </c>
      <c r="J11" s="28" t="s">
        <v>155</v>
      </c>
      <c r="K11" s="46" t="s">
        <v>43</v>
      </c>
      <c r="L11" s="40">
        <v>72.121</v>
      </c>
      <c r="M11" s="40">
        <v>72.059</v>
      </c>
      <c r="N11" s="40">
        <v>73.583</v>
      </c>
      <c r="O11" s="35">
        <f>L11+M11+N11</f>
        <v>217.763</v>
      </c>
    </row>
    <row r="12" spans="1:15" s="14" customFormat="1" ht="48" customHeight="1">
      <c r="A12" s="13">
        <v>2</v>
      </c>
      <c r="B12" s="95">
        <v>60</v>
      </c>
      <c r="C12" s="95" t="s">
        <v>48</v>
      </c>
      <c r="D12" s="43" t="s">
        <v>145</v>
      </c>
      <c r="E12" s="26" t="s">
        <v>146</v>
      </c>
      <c r="F12" s="32" t="s">
        <v>44</v>
      </c>
      <c r="G12" s="47" t="s">
        <v>147</v>
      </c>
      <c r="H12" s="96" t="s">
        <v>148</v>
      </c>
      <c r="I12" s="97" t="s">
        <v>149</v>
      </c>
      <c r="J12" s="97" t="s">
        <v>150</v>
      </c>
      <c r="K12" s="46" t="s">
        <v>43</v>
      </c>
      <c r="L12" s="40">
        <v>70.101</v>
      </c>
      <c r="M12" s="40">
        <v>69.02</v>
      </c>
      <c r="N12" s="40">
        <v>69.917</v>
      </c>
      <c r="O12" s="35">
        <f>L12+M12+N12</f>
        <v>209.03799999999998</v>
      </c>
    </row>
    <row r="13" spans="1:15" s="14" customFormat="1" ht="48" customHeight="1">
      <c r="A13" s="13">
        <v>3</v>
      </c>
      <c r="B13" s="95">
        <v>53</v>
      </c>
      <c r="C13" s="95" t="s">
        <v>48</v>
      </c>
      <c r="D13" s="43" t="s">
        <v>156</v>
      </c>
      <c r="E13" s="26" t="s">
        <v>157</v>
      </c>
      <c r="F13" s="29" t="s">
        <v>44</v>
      </c>
      <c r="G13" s="44" t="s">
        <v>158</v>
      </c>
      <c r="H13" s="98" t="s">
        <v>159</v>
      </c>
      <c r="I13" s="33" t="s">
        <v>41</v>
      </c>
      <c r="J13" s="37" t="s">
        <v>155</v>
      </c>
      <c r="K13" s="46" t="s">
        <v>43</v>
      </c>
      <c r="L13" s="40">
        <v>68.182</v>
      </c>
      <c r="M13" s="40">
        <v>67.598</v>
      </c>
      <c r="N13" s="40">
        <v>68.292</v>
      </c>
      <c r="O13" s="35">
        <f>L13+M13+N13</f>
        <v>204.072</v>
      </c>
    </row>
    <row r="14" spans="1:15" s="14" customFormat="1" ht="48" customHeight="1">
      <c r="A14" s="13">
        <v>4</v>
      </c>
      <c r="B14" s="95">
        <v>62</v>
      </c>
      <c r="C14" s="95" t="s">
        <v>36</v>
      </c>
      <c r="D14" s="52" t="s">
        <v>167</v>
      </c>
      <c r="E14" s="26" t="s">
        <v>168</v>
      </c>
      <c r="F14" s="38" t="s">
        <v>44</v>
      </c>
      <c r="G14" s="44" t="s">
        <v>169</v>
      </c>
      <c r="H14" s="39" t="s">
        <v>170</v>
      </c>
      <c r="I14" s="28" t="s">
        <v>171</v>
      </c>
      <c r="J14" s="28" t="s">
        <v>172</v>
      </c>
      <c r="K14" s="46" t="s">
        <v>46</v>
      </c>
      <c r="L14" s="40">
        <v>66.465</v>
      </c>
      <c r="M14" s="40">
        <v>68.529</v>
      </c>
      <c r="N14" s="40">
        <v>68.75</v>
      </c>
      <c r="O14" s="35">
        <f>L14+M14+N14</f>
        <v>203.744</v>
      </c>
    </row>
    <row r="15" spans="1:15" s="14" customFormat="1" ht="48" customHeight="1">
      <c r="A15" s="13">
        <v>5</v>
      </c>
      <c r="B15" s="95">
        <v>56</v>
      </c>
      <c r="C15" s="95" t="s">
        <v>48</v>
      </c>
      <c r="D15" s="43" t="s">
        <v>141</v>
      </c>
      <c r="E15" s="54" t="s">
        <v>142</v>
      </c>
      <c r="F15" s="29">
        <v>1</v>
      </c>
      <c r="G15" s="44" t="s">
        <v>143</v>
      </c>
      <c r="H15" s="41" t="s">
        <v>144</v>
      </c>
      <c r="I15" s="45" t="s">
        <v>41</v>
      </c>
      <c r="J15" s="28" t="s">
        <v>128</v>
      </c>
      <c r="K15" s="46" t="s">
        <v>43</v>
      </c>
      <c r="L15" s="40">
        <v>66.515</v>
      </c>
      <c r="M15" s="40">
        <v>66.863</v>
      </c>
      <c r="N15" s="40">
        <v>66.917</v>
      </c>
      <c r="O15" s="35">
        <f>L15+M15+N15</f>
        <v>200.295</v>
      </c>
    </row>
    <row r="16" spans="1:15" ht="48" customHeight="1">
      <c r="A16" s="13">
        <v>6</v>
      </c>
      <c r="B16" s="95">
        <v>67</v>
      </c>
      <c r="C16" s="95" t="s">
        <v>47</v>
      </c>
      <c r="D16" s="43" t="s">
        <v>160</v>
      </c>
      <c r="E16" s="26" t="s">
        <v>161</v>
      </c>
      <c r="F16" s="29">
        <v>1</v>
      </c>
      <c r="G16" s="99" t="s">
        <v>162</v>
      </c>
      <c r="H16" s="100" t="s">
        <v>163</v>
      </c>
      <c r="I16" s="45" t="s">
        <v>164</v>
      </c>
      <c r="J16" s="28" t="s">
        <v>165</v>
      </c>
      <c r="K16" s="46" t="s">
        <v>166</v>
      </c>
      <c r="L16" s="40">
        <v>64.848</v>
      </c>
      <c r="M16" s="40">
        <v>60.588</v>
      </c>
      <c r="N16" s="40">
        <v>63.458</v>
      </c>
      <c r="O16" s="35">
        <f>L16+M16+N16</f>
        <v>188.894</v>
      </c>
    </row>
    <row r="17" ht="18.75" customHeight="1"/>
    <row r="18" spans="1:15" s="23" customFormat="1" ht="19.5" customHeight="1">
      <c r="A18" s="15"/>
      <c r="B18" s="15"/>
      <c r="C18" s="15"/>
      <c r="D18" s="16" t="s">
        <v>10</v>
      </c>
      <c r="E18" s="16"/>
      <c r="F18" s="16"/>
      <c r="G18" s="17"/>
      <c r="H18" s="18"/>
      <c r="I18" s="34" t="s">
        <v>13</v>
      </c>
      <c r="J18" s="20"/>
      <c r="K18" s="21"/>
      <c r="L18" s="15"/>
      <c r="M18" s="22"/>
      <c r="O18" s="22"/>
    </row>
    <row r="19" spans="1:15" s="23" customFormat="1" ht="19.5" customHeight="1">
      <c r="A19" s="15"/>
      <c r="B19" s="15"/>
      <c r="C19" s="15"/>
      <c r="D19" s="16"/>
      <c r="E19" s="16"/>
      <c r="F19" s="16"/>
      <c r="G19" s="17"/>
      <c r="H19" s="18"/>
      <c r="I19" s="19"/>
      <c r="J19" s="20"/>
      <c r="K19" s="21"/>
      <c r="L19" s="15"/>
      <c r="M19" s="22"/>
      <c r="O19" s="22"/>
    </row>
    <row r="20" spans="1:15" s="23" customFormat="1" ht="19.5" customHeight="1">
      <c r="A20" s="15"/>
      <c r="B20" s="15"/>
      <c r="C20" s="15"/>
      <c r="D20" s="16" t="s">
        <v>11</v>
      </c>
      <c r="E20" s="16"/>
      <c r="F20" s="16"/>
      <c r="G20" s="17"/>
      <c r="H20" s="18"/>
      <c r="I20" s="19" t="s">
        <v>12</v>
      </c>
      <c r="J20" s="20"/>
      <c r="K20" s="21"/>
      <c r="L20" s="15"/>
      <c r="M20" s="22"/>
      <c r="O20" s="22"/>
    </row>
  </sheetData>
  <sheetProtection insertRows="0"/>
  <protectedRanges>
    <protectedRange sqref="K12" name="Диапазон1_3_1_1_3_11_1_1_3_1_1_2_1_3_2_3_7_1"/>
    <protectedRange sqref="K14" name="Диапазон1_3_1_1_3_11_1_1_3_1_1_2_1_3_2_3_8_1"/>
    <protectedRange sqref="K15" name="Диапазон1_3_1_1_3_11_1_1_3_1_1_2_1_3_2_2_1_1"/>
    <protectedRange sqref="K16" name="Диапазон1_3_1_1_3_11_1_1_3_1_1_2_1_3_2_3_9_1"/>
  </protectedRanges>
  <mergeCells count="19">
    <mergeCell ref="A1:O1"/>
    <mergeCell ref="A2:O2"/>
    <mergeCell ref="A3:O3"/>
    <mergeCell ref="A4:O4"/>
    <mergeCell ref="A5:K5"/>
    <mergeCell ref="A8:A10"/>
    <mergeCell ref="B8:B10"/>
    <mergeCell ref="D8:D10"/>
    <mergeCell ref="E8:E10"/>
    <mergeCell ref="F8:F10"/>
    <mergeCell ref="M8:M10"/>
    <mergeCell ref="N8:N10"/>
    <mergeCell ref="O8:O10"/>
    <mergeCell ref="G8:G10"/>
    <mergeCell ref="H8:H10"/>
    <mergeCell ref="I8:I10"/>
    <mergeCell ref="J8:J10"/>
    <mergeCell ref="K8:K10"/>
    <mergeCell ref="L8:L10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17"/>
  <sheetViews>
    <sheetView tabSelected="1" view="pageBreakPreview" zoomScale="75" zoomScaleSheetLayoutView="75" zoomScalePageLayoutView="0" workbookViewId="0" topLeftCell="A1">
      <selection activeCell="A11" sqref="A11:IV11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3.421875" style="1" customWidth="1"/>
    <col min="5" max="5" width="8.140625" style="1" customWidth="1"/>
    <col min="6" max="6" width="6.8515625" style="1" customWidth="1"/>
    <col min="7" max="7" width="23.851562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20.8515625" style="2" customWidth="1"/>
    <col min="12" max="14" width="10.00390625" style="1" customWidth="1"/>
    <col min="15" max="15" width="7.8515625" style="1" customWidth="1"/>
    <col min="16" max="16" width="10.00390625" style="1" customWidth="1"/>
    <col min="17" max="17" width="8.28125" style="1" customWidth="1"/>
    <col min="18" max="18" width="11.57421875" style="1" customWidth="1"/>
    <col min="19" max="16384" width="9.140625" style="1" customWidth="1"/>
  </cols>
  <sheetData>
    <row r="1" spans="1:18" ht="48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3" customFormat="1" ht="14.25" customHeigh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4" customFormat="1" ht="18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4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1" s="4" customFormat="1" ht="51.75" customHeight="1">
      <c r="A6" s="56"/>
      <c r="B6" s="56"/>
      <c r="C6" s="56"/>
      <c r="D6" s="57"/>
      <c r="E6" s="57"/>
      <c r="F6" s="57"/>
      <c r="G6" s="57"/>
      <c r="H6" s="57"/>
      <c r="I6" s="57"/>
      <c r="J6" s="57"/>
      <c r="K6" s="57"/>
    </row>
    <row r="7" spans="1:18" s="11" customFormat="1" ht="15" customHeight="1">
      <c r="A7" s="36" t="s">
        <v>23</v>
      </c>
      <c r="B7" s="5"/>
      <c r="C7" s="5"/>
      <c r="D7" s="6"/>
      <c r="E7" s="7"/>
      <c r="F7" s="8"/>
      <c r="G7" s="7"/>
      <c r="H7" s="9"/>
      <c r="I7" s="9"/>
      <c r="J7" s="10"/>
      <c r="L7" s="12"/>
      <c r="M7" s="12"/>
      <c r="N7" s="12"/>
      <c r="O7" s="12"/>
      <c r="P7" s="12"/>
      <c r="Q7" s="12"/>
      <c r="R7" s="12" t="s">
        <v>34</v>
      </c>
    </row>
    <row r="8" spans="1:18" ht="15" customHeight="1">
      <c r="A8" s="86" t="s">
        <v>1</v>
      </c>
      <c r="B8" s="74" t="s">
        <v>2</v>
      </c>
      <c r="C8" s="64"/>
      <c r="D8" s="80" t="s">
        <v>3</v>
      </c>
      <c r="E8" s="80" t="s">
        <v>4</v>
      </c>
      <c r="F8" s="87" t="s">
        <v>5</v>
      </c>
      <c r="G8" s="80" t="s">
        <v>6</v>
      </c>
      <c r="H8" s="80" t="s">
        <v>4</v>
      </c>
      <c r="I8" s="80" t="s">
        <v>7</v>
      </c>
      <c r="J8" s="80" t="s">
        <v>8</v>
      </c>
      <c r="K8" s="80" t="s">
        <v>9</v>
      </c>
      <c r="L8" s="77" t="s">
        <v>28</v>
      </c>
      <c r="M8" s="77" t="s">
        <v>28</v>
      </c>
      <c r="N8" s="88" t="s">
        <v>29</v>
      </c>
      <c r="O8" s="89"/>
      <c r="P8" s="88" t="s">
        <v>30</v>
      </c>
      <c r="Q8" s="89"/>
      <c r="R8" s="77" t="s">
        <v>14</v>
      </c>
    </row>
    <row r="9" spans="1:18" ht="24.75" customHeight="1">
      <c r="A9" s="86"/>
      <c r="B9" s="75"/>
      <c r="C9" s="65"/>
      <c r="D9" s="80"/>
      <c r="E9" s="80"/>
      <c r="F9" s="87"/>
      <c r="G9" s="80"/>
      <c r="H9" s="80"/>
      <c r="I9" s="80"/>
      <c r="J9" s="80"/>
      <c r="K9" s="80"/>
      <c r="L9" s="78"/>
      <c r="M9" s="78"/>
      <c r="N9" s="90"/>
      <c r="O9" s="91"/>
      <c r="P9" s="90"/>
      <c r="Q9" s="91"/>
      <c r="R9" s="78"/>
    </row>
    <row r="10" spans="1:18" ht="19.5" customHeight="1">
      <c r="A10" s="86"/>
      <c r="B10" s="76"/>
      <c r="C10" s="60"/>
      <c r="D10" s="80"/>
      <c r="E10" s="80"/>
      <c r="F10" s="87"/>
      <c r="G10" s="80"/>
      <c r="H10" s="80"/>
      <c r="I10" s="80"/>
      <c r="J10" s="80"/>
      <c r="K10" s="80"/>
      <c r="L10" s="79"/>
      <c r="M10" s="79"/>
      <c r="N10" s="62"/>
      <c r="O10" s="63" t="s">
        <v>31</v>
      </c>
      <c r="P10" s="106"/>
      <c r="Q10" s="63" t="s">
        <v>31</v>
      </c>
      <c r="R10" s="79"/>
    </row>
    <row r="11" spans="1:18" s="14" customFormat="1" ht="78" customHeight="1">
      <c r="A11" s="13">
        <v>1</v>
      </c>
      <c r="B11" s="95">
        <v>106</v>
      </c>
      <c r="C11" s="95" t="s">
        <v>48</v>
      </c>
      <c r="D11" s="52" t="s">
        <v>185</v>
      </c>
      <c r="E11" s="26" t="s">
        <v>186</v>
      </c>
      <c r="F11" s="38" t="s">
        <v>175</v>
      </c>
      <c r="G11" s="44" t="s">
        <v>187</v>
      </c>
      <c r="H11" s="42" t="s">
        <v>188</v>
      </c>
      <c r="I11" s="45" t="s">
        <v>41</v>
      </c>
      <c r="J11" s="28" t="s">
        <v>155</v>
      </c>
      <c r="K11" s="46" t="s">
        <v>43</v>
      </c>
      <c r="L11" s="40"/>
      <c r="M11" s="40"/>
      <c r="N11" s="35">
        <v>66.581</v>
      </c>
      <c r="O11" s="35">
        <v>1.5</v>
      </c>
      <c r="P11" s="35">
        <v>67.558</v>
      </c>
      <c r="Q11" s="35">
        <v>1.5</v>
      </c>
      <c r="R11" s="35">
        <f>L11+M11+P11+N11+O11+Q11</f>
        <v>137.139</v>
      </c>
    </row>
    <row r="12" spans="1:18" s="14" customFormat="1" ht="78" customHeight="1">
      <c r="A12" s="13">
        <v>2</v>
      </c>
      <c r="B12" s="95">
        <v>126</v>
      </c>
      <c r="C12" s="95" t="s">
        <v>47</v>
      </c>
      <c r="D12" s="52" t="s">
        <v>173</v>
      </c>
      <c r="E12" s="26" t="s">
        <v>174</v>
      </c>
      <c r="F12" s="29" t="s">
        <v>175</v>
      </c>
      <c r="G12" s="101" t="s">
        <v>176</v>
      </c>
      <c r="H12" s="102" t="s">
        <v>177</v>
      </c>
      <c r="I12" s="45" t="s">
        <v>178</v>
      </c>
      <c r="J12" s="28" t="s">
        <v>150</v>
      </c>
      <c r="K12" s="46" t="s">
        <v>43</v>
      </c>
      <c r="L12" s="35">
        <v>63.627</v>
      </c>
      <c r="M12" s="35">
        <v>62.206</v>
      </c>
      <c r="N12" s="40"/>
      <c r="O12" s="40"/>
      <c r="P12" s="40"/>
      <c r="Q12" s="40"/>
      <c r="R12" s="35">
        <f>L12+M12+P12</f>
        <v>125.833</v>
      </c>
    </row>
    <row r="13" spans="1:18" s="14" customFormat="1" ht="78" customHeight="1">
      <c r="A13" s="13">
        <v>3</v>
      </c>
      <c r="B13" s="95">
        <v>133</v>
      </c>
      <c r="C13" s="95" t="s">
        <v>122</v>
      </c>
      <c r="D13" s="103" t="s">
        <v>179</v>
      </c>
      <c r="E13" s="26" t="s">
        <v>180</v>
      </c>
      <c r="F13" s="104" t="s">
        <v>44</v>
      </c>
      <c r="G13" s="105" t="s">
        <v>181</v>
      </c>
      <c r="H13" s="108" t="s">
        <v>182</v>
      </c>
      <c r="I13" s="71" t="s">
        <v>183</v>
      </c>
      <c r="J13" s="71" t="s">
        <v>184</v>
      </c>
      <c r="K13" s="46" t="s">
        <v>43</v>
      </c>
      <c r="L13" s="35">
        <v>62.01</v>
      </c>
      <c r="M13" s="35">
        <v>61.863</v>
      </c>
      <c r="N13" s="40"/>
      <c r="O13" s="40"/>
      <c r="P13" s="107">
        <v>59.708</v>
      </c>
      <c r="Q13" s="107">
        <v>1.5</v>
      </c>
      <c r="R13" s="35">
        <f>L13+M13</f>
        <v>123.87299999999999</v>
      </c>
    </row>
    <row r="14" ht="40.5" customHeight="1"/>
    <row r="15" spans="1:18" s="23" customFormat="1" ht="19.5" customHeight="1">
      <c r="A15" s="15"/>
      <c r="B15" s="15"/>
      <c r="C15" s="15"/>
      <c r="D15" s="16" t="s">
        <v>10</v>
      </c>
      <c r="E15" s="16"/>
      <c r="F15" s="16"/>
      <c r="G15" s="17"/>
      <c r="H15" s="18"/>
      <c r="I15" s="34" t="s">
        <v>13</v>
      </c>
      <c r="J15" s="20"/>
      <c r="K15" s="21"/>
      <c r="L15" s="15"/>
      <c r="M15" s="22"/>
      <c r="N15" s="22"/>
      <c r="O15" s="22"/>
      <c r="R15" s="22"/>
    </row>
    <row r="16" spans="1:18" s="23" customFormat="1" ht="19.5" customHeight="1">
      <c r="A16" s="15"/>
      <c r="B16" s="15"/>
      <c r="C16" s="15"/>
      <c r="D16" s="16"/>
      <c r="E16" s="16"/>
      <c r="F16" s="16"/>
      <c r="G16" s="17"/>
      <c r="H16" s="18"/>
      <c r="I16" s="19"/>
      <c r="J16" s="20"/>
      <c r="K16" s="21"/>
      <c r="L16" s="15"/>
      <c r="M16" s="22"/>
      <c r="N16" s="22"/>
      <c r="O16" s="22"/>
      <c r="R16" s="22"/>
    </row>
    <row r="17" spans="1:18" s="23" customFormat="1" ht="19.5" customHeight="1">
      <c r="A17" s="15"/>
      <c r="B17" s="15"/>
      <c r="C17" s="15"/>
      <c r="D17" s="16" t="s">
        <v>11</v>
      </c>
      <c r="E17" s="16"/>
      <c r="F17" s="16"/>
      <c r="G17" s="17"/>
      <c r="H17" s="18"/>
      <c r="I17" s="19" t="s">
        <v>12</v>
      </c>
      <c r="J17" s="20"/>
      <c r="K17" s="21"/>
      <c r="L17" s="15"/>
      <c r="M17" s="22"/>
      <c r="N17" s="22"/>
      <c r="O17" s="22"/>
      <c r="R17" s="22"/>
    </row>
  </sheetData>
  <sheetProtection insertRows="0"/>
  <protectedRanges>
    <protectedRange sqref="K11" name="Диапазон1_3_1_1_3_11_1_1_3_1_1_2_2_2_4"/>
    <protectedRange sqref="K12" name="Диапазон1_3_1_1_3_11_1_1_3_1_1_2_2_2_1"/>
  </protectedRanges>
  <mergeCells count="20">
    <mergeCell ref="M8:M10"/>
    <mergeCell ref="R8:R10"/>
    <mergeCell ref="N8:O9"/>
    <mergeCell ref="P8:Q9"/>
    <mergeCell ref="G8:G10"/>
    <mergeCell ref="H8:H10"/>
    <mergeCell ref="I8:I10"/>
    <mergeCell ref="J8:J10"/>
    <mergeCell ref="K8:K10"/>
    <mergeCell ref="L8:L10"/>
    <mergeCell ref="A1:R1"/>
    <mergeCell ref="A2:R2"/>
    <mergeCell ref="A3:R3"/>
    <mergeCell ref="A4:R4"/>
    <mergeCell ref="A5:K5"/>
    <mergeCell ref="A8:A10"/>
    <mergeCell ref="B8:B10"/>
    <mergeCell ref="D8:D10"/>
    <mergeCell ref="E8:E10"/>
    <mergeCell ref="F8:F10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18"/>
  <sheetViews>
    <sheetView view="pageBreakPreview" zoomScale="75" zoomScaleSheetLayoutView="75" zoomScalePageLayoutView="0" workbookViewId="0" topLeftCell="A1">
      <selection activeCell="A11" sqref="A11:IV11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customWidth="1"/>
    <col min="6" max="6" width="6.8515625" style="1" customWidth="1"/>
    <col min="7" max="7" width="32.421875" style="1" customWidth="1"/>
    <col min="8" max="8" width="9.421875" style="1" customWidth="1"/>
    <col min="9" max="9" width="16.57421875" style="25" customWidth="1"/>
    <col min="10" max="10" width="14.7109375" style="25" hidden="1" customWidth="1"/>
    <col min="11" max="11" width="20.8515625" style="2" customWidth="1"/>
    <col min="12" max="14" width="10.00390625" style="1" customWidth="1"/>
    <col min="15" max="15" width="11.57421875" style="1" customWidth="1"/>
    <col min="16" max="16384" width="9.140625" style="1" customWidth="1"/>
  </cols>
  <sheetData>
    <row r="1" spans="1:15" ht="48" customHeigh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4.25" customHeigh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4" customFormat="1" ht="18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4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</row>
    <row r="6" spans="1:11" s="4" customFormat="1" ht="30.75" customHeight="1">
      <c r="A6" s="56"/>
      <c r="B6" s="56"/>
      <c r="C6" s="56"/>
      <c r="D6" s="57"/>
      <c r="E6" s="57"/>
      <c r="F6" s="57"/>
      <c r="G6" s="57"/>
      <c r="H6" s="57"/>
      <c r="I6" s="57"/>
      <c r="J6" s="57"/>
      <c r="K6" s="57"/>
    </row>
    <row r="7" spans="1:15" s="11" customFormat="1" ht="15" customHeight="1">
      <c r="A7" s="36" t="s">
        <v>23</v>
      </c>
      <c r="B7" s="5"/>
      <c r="C7" s="5"/>
      <c r="D7" s="6"/>
      <c r="E7" s="7"/>
      <c r="F7" s="8"/>
      <c r="G7" s="7"/>
      <c r="H7" s="9"/>
      <c r="I7" s="9"/>
      <c r="J7" s="10"/>
      <c r="L7" s="12"/>
      <c r="M7" s="12"/>
      <c r="N7" s="12"/>
      <c r="O7" s="12" t="s">
        <v>34</v>
      </c>
    </row>
    <row r="8" spans="1:15" ht="15" customHeight="1">
      <c r="A8" s="86" t="s">
        <v>1</v>
      </c>
      <c r="B8" s="74" t="s">
        <v>2</v>
      </c>
      <c r="C8" s="64"/>
      <c r="D8" s="80" t="s">
        <v>3</v>
      </c>
      <c r="E8" s="80" t="s">
        <v>4</v>
      </c>
      <c r="F8" s="87" t="s">
        <v>5</v>
      </c>
      <c r="G8" s="80" t="s">
        <v>6</v>
      </c>
      <c r="H8" s="80" t="s">
        <v>4</v>
      </c>
      <c r="I8" s="80" t="s">
        <v>7</v>
      </c>
      <c r="J8" s="80" t="s">
        <v>8</v>
      </c>
      <c r="K8" s="80" t="s">
        <v>9</v>
      </c>
      <c r="L8" s="77" t="s">
        <v>17</v>
      </c>
      <c r="M8" s="77" t="s">
        <v>18</v>
      </c>
      <c r="N8" s="77" t="s">
        <v>16</v>
      </c>
      <c r="O8" s="77" t="s">
        <v>14</v>
      </c>
    </row>
    <row r="9" spans="1:15" ht="24.75" customHeight="1">
      <c r="A9" s="86"/>
      <c r="B9" s="75"/>
      <c r="C9" s="65"/>
      <c r="D9" s="80"/>
      <c r="E9" s="80"/>
      <c r="F9" s="87"/>
      <c r="G9" s="80"/>
      <c r="H9" s="80"/>
      <c r="I9" s="80"/>
      <c r="J9" s="80"/>
      <c r="K9" s="80"/>
      <c r="L9" s="78"/>
      <c r="M9" s="78"/>
      <c r="N9" s="78"/>
      <c r="O9" s="78"/>
    </row>
    <row r="10" spans="1:15" ht="19.5" customHeight="1">
      <c r="A10" s="86"/>
      <c r="B10" s="76"/>
      <c r="C10" s="60"/>
      <c r="D10" s="80"/>
      <c r="E10" s="80"/>
      <c r="F10" s="87"/>
      <c r="G10" s="80"/>
      <c r="H10" s="80"/>
      <c r="I10" s="80"/>
      <c r="J10" s="80"/>
      <c r="K10" s="80"/>
      <c r="L10" s="79"/>
      <c r="M10" s="79"/>
      <c r="N10" s="79"/>
      <c r="O10" s="79"/>
    </row>
    <row r="11" spans="1:15" s="14" customFormat="1" ht="48" customHeight="1">
      <c r="A11" s="13">
        <v>1</v>
      </c>
      <c r="B11" s="95">
        <v>111</v>
      </c>
      <c r="C11" s="95" t="s">
        <v>48</v>
      </c>
      <c r="D11" s="52" t="s">
        <v>201</v>
      </c>
      <c r="E11" s="26" t="s">
        <v>202</v>
      </c>
      <c r="F11" s="38" t="s">
        <v>44</v>
      </c>
      <c r="G11" s="44" t="s">
        <v>203</v>
      </c>
      <c r="H11" s="41" t="s">
        <v>204</v>
      </c>
      <c r="I11" s="28" t="s">
        <v>205</v>
      </c>
      <c r="J11" s="33" t="s">
        <v>150</v>
      </c>
      <c r="K11" s="33" t="s">
        <v>206</v>
      </c>
      <c r="L11" s="110">
        <v>67.794</v>
      </c>
      <c r="M11" s="110">
        <v>68.431</v>
      </c>
      <c r="N11" s="110">
        <v>67.792</v>
      </c>
      <c r="O11" s="35">
        <f>L11+M11+N11</f>
        <v>204.017</v>
      </c>
    </row>
    <row r="12" spans="1:15" s="14" customFormat="1" ht="48" customHeight="1">
      <c r="A12" s="13">
        <v>2</v>
      </c>
      <c r="B12" s="95">
        <v>107</v>
      </c>
      <c r="C12" s="95" t="s">
        <v>36</v>
      </c>
      <c r="D12" s="52" t="s">
        <v>189</v>
      </c>
      <c r="E12" s="26" t="s">
        <v>190</v>
      </c>
      <c r="F12" s="29" t="s">
        <v>44</v>
      </c>
      <c r="G12" s="44" t="s">
        <v>191</v>
      </c>
      <c r="H12" s="41" t="s">
        <v>192</v>
      </c>
      <c r="I12" s="45" t="s">
        <v>193</v>
      </c>
      <c r="J12" s="28" t="s">
        <v>45</v>
      </c>
      <c r="K12" s="50" t="s">
        <v>46</v>
      </c>
      <c r="L12" s="110">
        <v>65.343</v>
      </c>
      <c r="M12" s="110">
        <v>68.382</v>
      </c>
      <c r="N12" s="110">
        <v>68.208</v>
      </c>
      <c r="O12" s="35">
        <f>L12+M12+N12</f>
        <v>201.93300000000002</v>
      </c>
    </row>
    <row r="13" spans="1:15" s="14" customFormat="1" ht="48" customHeight="1">
      <c r="A13" s="13">
        <v>3</v>
      </c>
      <c r="B13" s="95">
        <v>110</v>
      </c>
      <c r="C13" s="95" t="s">
        <v>48</v>
      </c>
      <c r="D13" s="43" t="s">
        <v>207</v>
      </c>
      <c r="E13" s="54" t="s">
        <v>208</v>
      </c>
      <c r="F13" s="93" t="s">
        <v>44</v>
      </c>
      <c r="G13" s="47" t="s">
        <v>209</v>
      </c>
      <c r="H13" s="30" t="s">
        <v>210</v>
      </c>
      <c r="I13" s="55" t="s">
        <v>211</v>
      </c>
      <c r="J13" s="33" t="s">
        <v>212</v>
      </c>
      <c r="K13" s="70" t="s">
        <v>213</v>
      </c>
      <c r="L13" s="111">
        <v>63.333</v>
      </c>
      <c r="M13" s="111">
        <v>63.186</v>
      </c>
      <c r="N13" s="111">
        <v>65.625</v>
      </c>
      <c r="O13" s="35">
        <f>L13+M13+N13</f>
        <v>192.144</v>
      </c>
    </row>
    <row r="14" spans="1:15" s="14" customFormat="1" ht="48" customHeight="1">
      <c r="A14" s="13">
        <v>4</v>
      </c>
      <c r="B14" s="95">
        <v>116</v>
      </c>
      <c r="C14" s="95" t="s">
        <v>47</v>
      </c>
      <c r="D14" s="52" t="s">
        <v>194</v>
      </c>
      <c r="E14" s="26" t="s">
        <v>195</v>
      </c>
      <c r="F14" s="38" t="s">
        <v>44</v>
      </c>
      <c r="G14" s="44" t="s">
        <v>196</v>
      </c>
      <c r="H14" s="41" t="s">
        <v>197</v>
      </c>
      <c r="I14" s="28" t="s">
        <v>198</v>
      </c>
      <c r="J14" s="28" t="s">
        <v>199</v>
      </c>
      <c r="K14" s="50" t="s">
        <v>200</v>
      </c>
      <c r="L14" s="40">
        <v>62.99</v>
      </c>
      <c r="M14" s="40">
        <v>62.549</v>
      </c>
      <c r="N14" s="40">
        <v>64.125</v>
      </c>
      <c r="O14" s="35">
        <f>L14+M14+N14</f>
        <v>189.664</v>
      </c>
    </row>
    <row r="15" ht="18.75" customHeight="1"/>
    <row r="16" spans="1:15" s="23" customFormat="1" ht="28.5" customHeight="1">
      <c r="A16" s="15"/>
      <c r="B16" s="15"/>
      <c r="C16" s="15"/>
      <c r="D16" s="16" t="s">
        <v>10</v>
      </c>
      <c r="E16" s="16"/>
      <c r="F16" s="16"/>
      <c r="G16" s="17"/>
      <c r="H16" s="18"/>
      <c r="I16" s="34" t="s">
        <v>13</v>
      </c>
      <c r="J16" s="20"/>
      <c r="K16" s="21"/>
      <c r="L16" s="15"/>
      <c r="M16" s="22"/>
      <c r="O16" s="22"/>
    </row>
    <row r="17" spans="1:15" s="23" customFormat="1" ht="28.5" customHeight="1">
      <c r="A17" s="15"/>
      <c r="B17" s="15"/>
      <c r="C17" s="15"/>
      <c r="D17" s="16"/>
      <c r="E17" s="16"/>
      <c r="F17" s="16"/>
      <c r="G17" s="17"/>
      <c r="H17" s="18"/>
      <c r="I17" s="19"/>
      <c r="J17" s="20"/>
      <c r="K17" s="21"/>
      <c r="L17" s="15"/>
      <c r="M17" s="22"/>
      <c r="O17" s="22"/>
    </row>
    <row r="18" spans="1:15" s="23" customFormat="1" ht="28.5" customHeight="1">
      <c r="A18" s="15"/>
      <c r="B18" s="15"/>
      <c r="C18" s="15"/>
      <c r="D18" s="16" t="s">
        <v>11</v>
      </c>
      <c r="E18" s="16"/>
      <c r="F18" s="16"/>
      <c r="G18" s="17"/>
      <c r="H18" s="18"/>
      <c r="I18" s="19" t="s">
        <v>12</v>
      </c>
      <c r="J18" s="20"/>
      <c r="K18" s="21"/>
      <c r="L18" s="15"/>
      <c r="M18" s="22"/>
      <c r="O18" s="22"/>
    </row>
  </sheetData>
  <sheetProtection insertRows="0"/>
  <protectedRanges>
    <protectedRange sqref="K12" name="Диапазон1_3_1_1_3_11_1_1_3_1_1_2_1_3_2_3_4"/>
    <protectedRange sqref="K14" name="Диапазон1_3_1_1_3_11_1_1_3_1_1_2_2_2"/>
  </protectedRanges>
  <mergeCells count="19">
    <mergeCell ref="M8:M10"/>
    <mergeCell ref="N8:N10"/>
    <mergeCell ref="O8:O10"/>
    <mergeCell ref="G8:G10"/>
    <mergeCell ref="H8:H10"/>
    <mergeCell ref="I8:I10"/>
    <mergeCell ref="J8:J10"/>
    <mergeCell ref="K8:K10"/>
    <mergeCell ref="L8:L10"/>
    <mergeCell ref="A1:O1"/>
    <mergeCell ref="A2:O2"/>
    <mergeCell ref="A3:O3"/>
    <mergeCell ref="A4:O4"/>
    <mergeCell ref="A5:K5"/>
    <mergeCell ref="A8:A10"/>
    <mergeCell ref="B8:B10"/>
    <mergeCell ref="D8:D10"/>
    <mergeCell ref="E8:E10"/>
    <mergeCell ref="F8:F10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15"/>
  <sheetViews>
    <sheetView view="pageBreakPreview" zoomScale="75" zoomScaleSheetLayoutView="75" zoomScalePageLayoutView="0" workbookViewId="0" topLeftCell="A1">
      <selection activeCell="U11" sqref="U11"/>
    </sheetView>
  </sheetViews>
  <sheetFormatPr defaultColWidth="9.140625" defaultRowHeight="15"/>
  <cols>
    <col min="1" max="1" width="5.7109375" style="24" customWidth="1"/>
    <col min="2" max="2" width="4.7109375" style="24" customWidth="1"/>
    <col min="3" max="3" width="4.7109375" style="24" hidden="1" customWidth="1"/>
    <col min="4" max="4" width="18.140625" style="1" customWidth="1"/>
    <col min="5" max="5" width="8.140625" style="1" hidden="1" customWidth="1"/>
    <col min="6" max="6" width="6.8515625" style="1" customWidth="1"/>
    <col min="7" max="7" width="32.7109375" style="1" customWidth="1"/>
    <col min="8" max="8" width="9.421875" style="1" hidden="1" customWidth="1"/>
    <col min="9" max="9" width="16.57421875" style="25" customWidth="1"/>
    <col min="10" max="10" width="14.7109375" style="25" hidden="1" customWidth="1"/>
    <col min="11" max="11" width="19.421875" style="2" customWidth="1"/>
    <col min="12" max="12" width="9.8515625" style="2" customWidth="1"/>
    <col min="13" max="13" width="9.8515625" style="1" customWidth="1"/>
    <col min="14" max="14" width="8.00390625" style="1" customWidth="1"/>
    <col min="15" max="15" width="9.8515625" style="1" customWidth="1"/>
    <col min="16" max="16" width="7.57421875" style="1" customWidth="1"/>
    <col min="17" max="17" width="9.8515625" style="1" customWidth="1"/>
    <col min="18" max="18" width="8.00390625" style="1" customWidth="1"/>
    <col min="19" max="19" width="11.7109375" style="1" customWidth="1"/>
    <col min="20" max="16384" width="9.140625" style="1" customWidth="1"/>
  </cols>
  <sheetData>
    <row r="1" spans="1:19" ht="48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3" customFormat="1" ht="14.25" customHeigh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4" customFormat="1" ht="18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4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2" s="4" customFormat="1" ht="15" customHeight="1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  <c r="L5" s="57"/>
    </row>
    <row r="6" spans="1:19" s="11" customFormat="1" ht="15" customHeight="1">
      <c r="A6" s="36" t="s">
        <v>23</v>
      </c>
      <c r="B6" s="5"/>
      <c r="C6" s="5"/>
      <c r="D6" s="6"/>
      <c r="E6" s="7"/>
      <c r="F6" s="8"/>
      <c r="G6" s="7"/>
      <c r="H6" s="9"/>
      <c r="I6" s="9"/>
      <c r="J6" s="10"/>
      <c r="M6" s="12"/>
      <c r="N6" s="12"/>
      <c r="O6" s="12"/>
      <c r="P6" s="12"/>
      <c r="Q6" s="12"/>
      <c r="R6" s="12"/>
      <c r="S6" s="12" t="s">
        <v>21</v>
      </c>
    </row>
    <row r="7" spans="1:19" ht="15" customHeight="1">
      <c r="A7" s="86" t="s">
        <v>1</v>
      </c>
      <c r="B7" s="74" t="s">
        <v>2</v>
      </c>
      <c r="C7" s="64"/>
      <c r="D7" s="80" t="s">
        <v>3</v>
      </c>
      <c r="E7" s="80" t="s">
        <v>4</v>
      </c>
      <c r="F7" s="87" t="s">
        <v>5</v>
      </c>
      <c r="G7" s="80" t="s">
        <v>6</v>
      </c>
      <c r="H7" s="80" t="s">
        <v>4</v>
      </c>
      <c r="I7" s="80" t="s">
        <v>7</v>
      </c>
      <c r="J7" s="80" t="s">
        <v>8</v>
      </c>
      <c r="K7" s="80" t="s">
        <v>9</v>
      </c>
      <c r="L7" s="77" t="s">
        <v>28</v>
      </c>
      <c r="M7" s="88" t="s">
        <v>25</v>
      </c>
      <c r="N7" s="89"/>
      <c r="O7" s="88" t="s">
        <v>32</v>
      </c>
      <c r="P7" s="89"/>
      <c r="Q7" s="88" t="s">
        <v>16</v>
      </c>
      <c r="R7" s="89"/>
      <c r="S7" s="77" t="s">
        <v>14</v>
      </c>
    </row>
    <row r="8" spans="1:19" ht="24.75" customHeight="1">
      <c r="A8" s="86"/>
      <c r="B8" s="75"/>
      <c r="C8" s="65"/>
      <c r="D8" s="80"/>
      <c r="E8" s="80"/>
      <c r="F8" s="87"/>
      <c r="G8" s="80"/>
      <c r="H8" s="80"/>
      <c r="I8" s="80"/>
      <c r="J8" s="80"/>
      <c r="K8" s="80"/>
      <c r="L8" s="78"/>
      <c r="M8" s="90"/>
      <c r="N8" s="91"/>
      <c r="O8" s="90"/>
      <c r="P8" s="91"/>
      <c r="Q8" s="90"/>
      <c r="R8" s="91"/>
      <c r="S8" s="78"/>
    </row>
    <row r="9" spans="1:19" ht="19.5" customHeight="1">
      <c r="A9" s="86"/>
      <c r="B9" s="76"/>
      <c r="C9" s="60"/>
      <c r="D9" s="80"/>
      <c r="E9" s="80"/>
      <c r="F9" s="87"/>
      <c r="G9" s="80"/>
      <c r="H9" s="80"/>
      <c r="I9" s="80"/>
      <c r="J9" s="80"/>
      <c r="K9" s="80"/>
      <c r="L9" s="79"/>
      <c r="M9" s="62"/>
      <c r="N9" s="63" t="s">
        <v>31</v>
      </c>
      <c r="O9" s="61"/>
      <c r="P9" s="63" t="s">
        <v>31</v>
      </c>
      <c r="Q9" s="62"/>
      <c r="R9" s="63" t="s">
        <v>31</v>
      </c>
      <c r="S9" s="79"/>
    </row>
    <row r="10" spans="1:19" ht="75" customHeight="1">
      <c r="A10" s="13">
        <v>1</v>
      </c>
      <c r="B10" s="95">
        <v>104</v>
      </c>
      <c r="C10" s="95" t="s">
        <v>214</v>
      </c>
      <c r="D10" s="52" t="s">
        <v>215</v>
      </c>
      <c r="E10" s="26" t="s">
        <v>216</v>
      </c>
      <c r="F10" s="38" t="s">
        <v>175</v>
      </c>
      <c r="G10" s="43" t="s">
        <v>217</v>
      </c>
      <c r="H10" s="51" t="s">
        <v>218</v>
      </c>
      <c r="I10" s="46" t="s">
        <v>219</v>
      </c>
      <c r="J10" s="28" t="s">
        <v>220</v>
      </c>
      <c r="K10" s="50" t="s">
        <v>221</v>
      </c>
      <c r="L10" s="61"/>
      <c r="M10" s="112">
        <v>66.739</v>
      </c>
      <c r="N10" s="61">
        <v>1.5</v>
      </c>
      <c r="O10" s="61"/>
      <c r="P10" s="61"/>
      <c r="Q10" s="112">
        <v>71</v>
      </c>
      <c r="R10" s="61">
        <v>1.5</v>
      </c>
      <c r="S10" s="35">
        <f>M10+Q10+N10+R10</f>
        <v>140.739</v>
      </c>
    </row>
    <row r="11" spans="1:19" s="14" customFormat="1" ht="75" customHeight="1">
      <c r="A11" s="13">
        <v>2</v>
      </c>
      <c r="B11" s="95">
        <v>113</v>
      </c>
      <c r="C11" s="95" t="s">
        <v>222</v>
      </c>
      <c r="D11" s="52" t="s">
        <v>223</v>
      </c>
      <c r="E11" s="26" t="s">
        <v>224</v>
      </c>
      <c r="F11" s="38" t="s">
        <v>44</v>
      </c>
      <c r="G11" s="44" t="s">
        <v>225</v>
      </c>
      <c r="H11" s="102" t="s">
        <v>226</v>
      </c>
      <c r="I11" s="33" t="s">
        <v>227</v>
      </c>
      <c r="J11" s="33" t="s">
        <v>228</v>
      </c>
      <c r="K11" s="50" t="s">
        <v>229</v>
      </c>
      <c r="L11" s="50"/>
      <c r="M11" s="112">
        <v>60.29</v>
      </c>
      <c r="N11" s="61">
        <v>1.5</v>
      </c>
      <c r="O11" s="40"/>
      <c r="P11" s="40"/>
      <c r="Q11" s="112">
        <v>64.842</v>
      </c>
      <c r="R11" s="61">
        <v>1.5</v>
      </c>
      <c r="S11" s="35">
        <f>M11+Q11+N11+R11</f>
        <v>128.132</v>
      </c>
    </row>
    <row r="12" ht="24" customHeight="1"/>
    <row r="13" spans="1:19" s="23" customFormat="1" ht="24" customHeight="1">
      <c r="A13" s="15"/>
      <c r="B13" s="15"/>
      <c r="C13" s="15"/>
      <c r="D13" s="16" t="s">
        <v>10</v>
      </c>
      <c r="E13" s="16"/>
      <c r="F13" s="16"/>
      <c r="G13" s="17"/>
      <c r="H13" s="18"/>
      <c r="I13" s="34" t="s">
        <v>13</v>
      </c>
      <c r="J13" s="20"/>
      <c r="K13" s="21"/>
      <c r="L13" s="21"/>
      <c r="M13" s="15"/>
      <c r="N13" s="15"/>
      <c r="O13" s="15"/>
      <c r="P13" s="15"/>
      <c r="S13" s="22"/>
    </row>
    <row r="14" spans="1:19" s="23" customFormat="1" ht="24" customHeight="1">
      <c r="A14" s="15"/>
      <c r="B14" s="15"/>
      <c r="C14" s="15"/>
      <c r="D14" s="16"/>
      <c r="E14" s="16"/>
      <c r="F14" s="16"/>
      <c r="G14" s="17"/>
      <c r="H14" s="18"/>
      <c r="I14" s="19"/>
      <c r="J14" s="20"/>
      <c r="K14" s="21"/>
      <c r="L14" s="21"/>
      <c r="M14" s="15"/>
      <c r="N14" s="15"/>
      <c r="O14" s="15"/>
      <c r="P14" s="15"/>
      <c r="S14" s="22"/>
    </row>
    <row r="15" spans="1:19" s="23" customFormat="1" ht="24" customHeight="1">
      <c r="A15" s="15"/>
      <c r="B15" s="15"/>
      <c r="C15" s="15"/>
      <c r="D15" s="16" t="s">
        <v>11</v>
      </c>
      <c r="E15" s="16"/>
      <c r="F15" s="16"/>
      <c r="G15" s="17"/>
      <c r="H15" s="18"/>
      <c r="I15" s="19" t="s">
        <v>12</v>
      </c>
      <c r="J15" s="20"/>
      <c r="K15" s="21"/>
      <c r="L15" s="21"/>
      <c r="M15" s="15"/>
      <c r="N15" s="15"/>
      <c r="O15" s="15"/>
      <c r="P15" s="15"/>
      <c r="S15" s="22"/>
    </row>
  </sheetData>
  <sheetProtection insertRows="0"/>
  <mergeCells count="20">
    <mergeCell ref="O7:P8"/>
    <mergeCell ref="Q7:R8"/>
    <mergeCell ref="S7:S9"/>
    <mergeCell ref="G7:G9"/>
    <mergeCell ref="H7:H9"/>
    <mergeCell ref="I7:I9"/>
    <mergeCell ref="J7:J9"/>
    <mergeCell ref="K7:K9"/>
    <mergeCell ref="L7:L9"/>
    <mergeCell ref="M7:N8"/>
    <mergeCell ref="A1:S1"/>
    <mergeCell ref="A2:S2"/>
    <mergeCell ref="A3:S3"/>
    <mergeCell ref="A4:S4"/>
    <mergeCell ref="A5:K5"/>
    <mergeCell ref="A7:A9"/>
    <mergeCell ref="B7:B9"/>
    <mergeCell ref="D7:D9"/>
    <mergeCell ref="E7:E9"/>
    <mergeCell ref="F7:F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2019-08-29T15:36:29Z</cp:lastPrinted>
  <dcterms:created xsi:type="dcterms:W3CDTF">2017-08-13T12:35:48Z</dcterms:created>
  <dcterms:modified xsi:type="dcterms:W3CDTF">2019-08-29T19:16:54Z</dcterms:modified>
  <cp:category/>
  <cp:version/>
  <cp:contentType/>
  <cp:contentStatus/>
</cp:coreProperties>
</file>